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53" firstSheet="1" activeTab="1"/>
  </bookViews>
  <sheets>
    <sheet name="合同审批表" sheetId="31" state="hidden" r:id="rId1"/>
    <sheet name="设施设备采购清单" sheetId="39" r:id="rId2"/>
    <sheet name="出差审批单" sheetId="29" state="hidden" r:id="rId3"/>
    <sheet name="差旅费报销单" sheetId="28" state="hidden" r:id="rId4"/>
    <sheet name="费用报销单" sheetId="6" state="hidden" r:id="rId5"/>
    <sheet name="付款审批单" sheetId="19" state="hidden" r:id="rId6"/>
    <sheet name="借款单" sheetId="5" state="hidden" r:id="rId7"/>
    <sheet name="资金调度审批单" sheetId="26" state="hidden" r:id="rId8"/>
    <sheet name="工程款支付审批单" sheetId="34" state="hidden" r:id="rId9"/>
    <sheet name="粘贴单" sheetId="37" state="hidden" r:id="rId10"/>
    <sheet name="备注" sheetId="35" state="hidden" r:id="rId11"/>
  </sheets>
  <definedNames>
    <definedName name="_xlnm.Print_Titles" localSheetId="1">设施设备采购清单!$3:$3</definedName>
  </definedNames>
  <calcPr calcId="144525"/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8" name="ID_9CCE969BF7A04D72B187C8C8AD0F5200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4658995" y="3753485"/>
          <a:ext cx="1048385" cy="54229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7" name="ID_CD393C8F78404250A24A5D6F39C5F192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4583430" y="4647565"/>
          <a:ext cx="922655" cy="52133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" name="ID_C8A4F969C5E043A7BFA406E5043DF324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4594225" y="5361305"/>
          <a:ext cx="952500" cy="5619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" name="ID_58D01E602A7D4C76AFA32510934BB17A"/>
        <xdr:cNvPicPr>
          <a:picLocks noChangeAspect="1"/>
        </xdr:cNvPicPr>
      </xdr:nvPicPr>
      <xdr:blipFill>
        <a:blip r:embed="rId4" cstate="print"/>
        <a:stretch>
          <a:fillRect/>
        </a:stretch>
      </xdr:blipFill>
      <xdr:spPr>
        <a:xfrm>
          <a:off x="4912360" y="6059170"/>
          <a:ext cx="361950" cy="61023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" name="ID_11311C6065FA4F1CA19409FEBAEDE2A8"/>
        <xdr:cNvPicPr>
          <a:picLocks noChangeAspect="1"/>
        </xdr:cNvPicPr>
      </xdr:nvPicPr>
      <xdr:blipFill>
        <a:blip r:embed="rId5" cstate="print"/>
        <a:stretch>
          <a:fillRect/>
        </a:stretch>
      </xdr:blipFill>
      <xdr:spPr>
        <a:xfrm>
          <a:off x="4866005" y="6887845"/>
          <a:ext cx="476885" cy="52324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" name="ID_909B8F08C53E4610B84F12DA800FBDA9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4815205" y="7397750"/>
          <a:ext cx="600075" cy="52832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" name="ID_6686AE8420954D1F9D5884C836A4E0FD"/>
        <xdr:cNvPicPr>
          <a:picLocks noChangeAspect="1"/>
        </xdr:cNvPicPr>
      </xdr:nvPicPr>
      <xdr:blipFill>
        <a:blip r:embed="rId7" cstate="print"/>
        <a:stretch>
          <a:fillRect/>
        </a:stretch>
      </xdr:blipFill>
      <xdr:spPr>
        <a:xfrm>
          <a:off x="4942840" y="8034655"/>
          <a:ext cx="353060" cy="530225"/>
        </a:xfrm>
        <a:prstGeom prst="rect">
          <a:avLst/>
        </a:prstGeom>
        <a:noFill/>
        <a:ln w="9525">
          <a:noFill/>
        </a:ln>
      </xdr:spPr>
    </xdr:pic>
  </etc:cellImage>
</etc:cellImages>
</file>

<file path=xl/sharedStrings.xml><?xml version="1.0" encoding="utf-8"?>
<sst xmlns="http://schemas.openxmlformats.org/spreadsheetml/2006/main" count="342" uniqueCount="251">
  <si>
    <t>赣州宋潮景区管理有限公司 合同审批表</t>
  </si>
  <si>
    <t>主办单位
（部门）</t>
  </si>
  <si>
    <t>承办人</t>
  </si>
  <si>
    <t>姓名</t>
  </si>
  <si>
    <t>电话</t>
  </si>
  <si>
    <t>合同名称</t>
  </si>
  <si>
    <t>合同编号</t>
  </si>
  <si>
    <t>合同主体</t>
  </si>
  <si>
    <t>甲方：</t>
  </si>
  <si>
    <t>合同金额</t>
  </si>
  <si>
    <t>乙方：</t>
  </si>
  <si>
    <t>主办单位意见</t>
  </si>
  <si>
    <t>合同 概述</t>
  </si>
  <si>
    <t>承办人意见</t>
  </si>
  <si>
    <t>法律顾问意见</t>
  </si>
  <si>
    <t xml:space="preserve">                                                </t>
  </si>
  <si>
    <t>部门负责人意见</t>
  </si>
  <si>
    <t>公司财务意见</t>
  </si>
  <si>
    <t>分管领导意见</t>
  </si>
  <si>
    <t>总经理意见</t>
  </si>
  <si>
    <t>郁孤台历史文化街区“橙芷”体验馆项目咖啡餐饮设备供应及安装
报价清单</t>
  </si>
  <si>
    <r>
      <t>1.本项目采购控制价（投标最高限价）为含税19.00万元，含税报价超出投标限价视为无效投标。以不含税金额作为评标价。</t>
    </r>
    <r>
      <rPr>
        <sz val="11"/>
        <rFont val="仿宋"/>
        <charset val="134"/>
      </rPr>
      <t xml:space="preserve">
2.本项目采用固定综合单价包干计价方式，最终结算金额以实际交付验收合格数量*中标清单固定综合单价计算；综合单价包含人工、产品、运输、安装、调试等直至完成项目交付及售后服务所需的全部费用。
</t>
    </r>
    <r>
      <rPr>
        <sz val="11"/>
        <color rgb="FFFF0000"/>
        <rFont val="仿宋"/>
        <charset val="134"/>
      </rPr>
      <t>3.投标单位仅需填报含税单价、税率，其余为自动计算。</t>
    </r>
  </si>
  <si>
    <t>序号</t>
  </si>
  <si>
    <t>采购设备名称</t>
  </si>
  <si>
    <t>单位</t>
  </si>
  <si>
    <t>数量</t>
  </si>
  <si>
    <t>设备参数基本要求</t>
  </si>
  <si>
    <t>参考尺寸</t>
  </si>
  <si>
    <t>参考样式</t>
  </si>
  <si>
    <t>不含税单价
（元）A=C/(1+B)</t>
  </si>
  <si>
    <t>增值税专票税率B（%）</t>
  </si>
  <si>
    <t>含税单价
（元）C</t>
  </si>
  <si>
    <t>咖啡机</t>
  </si>
  <si>
    <t>台</t>
  </si>
  <si>
    <t>1.功能: 意式半自动
2.咖啡机容量: 16杯以上
3.电压: 111V~240V（含）
4.泵浦压力: 10bar及以上
5.保修期: 12个月及以上
6.颜色: 不锈钢色/银白/黑色
7.3C认证</t>
  </si>
  <si>
    <t>国产优质品牌790*545*500</t>
  </si>
  <si>
    <t>/</t>
  </si>
  <si>
    <t>冷藏冰箱</t>
  </si>
  <si>
    <t>1.功能：保温
2.材质：不锈钢
3.产地：中国大陆
4.类别：其它
5.制冷方式：直冷
6.≥1800mm全冷藏工作台（≥80cm宽）、箱门
7.结构：多门式
8.电压：220V
9.适用对象：其他
10.最大容积：1420L及以上
11.保修期：36个月及以上
12.3C认证</t>
  </si>
  <si>
    <t>国产优质品牌1800*800*800</t>
  </si>
  <si>
    <t>冷冻冰箱</t>
  </si>
  <si>
    <t>1.功能：保温
2.材质：不锈钢
3.产地：中国大陆
4.类别：其它
5.制冷方式：直冷
6.≥1800mm长全冷冻工作台（≥80cm宽）、箱门
7.结构：多门式
8.电压：220V
9.适用对象：其他
10.最大容积：1420L及以上
11.保修期：36个月及以上
12.3C认证</t>
  </si>
  <si>
    <t>制冰机</t>
  </si>
  <si>
    <t>1.形状：片状
2.产地：中国大陆
3.冰格数：200个
4.冷却方式：水冷/风冷
5.结构工艺：一体式
6.功率：1600W及以上
7.进水方式：接入桶装水
8.保修期：12个月及以上
9.24小时产冰量：245公斤及以上
10.3C认证</t>
  </si>
  <si>
    <t>煮茶机</t>
  </si>
  <si>
    <t>1.容量: 1.6L及以上；
2.颜色分类: 轻奢蓝/椰奶白；
3.保修期: 24个月及以上；
4.3C认证；
5.产地：中国大陆</t>
  </si>
  <si>
    <t>国产优质品牌1000*500*500</t>
  </si>
  <si>
    <t>冰滴咖啡壶</t>
  </si>
  <si>
    <t>1.材质: 玻璃
2.风格: 韩式
3.非手工；
4.天然竹支架；
5.10人份以上</t>
  </si>
  <si>
    <t>国产优质品牌1200*30*1000</t>
  </si>
  <si>
    <t>商用电池炉</t>
  </si>
  <si>
    <t>1.功率/电压：2*8KW以上/380V；
2.双炉；
3.保修期：24个月及以上；
4.面板尺寸：400mm以上；
5.配套2个汤桶；
6.汤桶尺寸：400mm以上；</t>
  </si>
  <si>
    <t>国产优质品牌870*520*200</t>
  </si>
  <si>
    <t>封口机</t>
  </si>
  <si>
    <t>1.材质：烤漆金属；
2.功率：300W以上；
3.多口径通用，纸、塑两用；
4.保修期：12个月及以上；
5.手动自动可切换</t>
  </si>
  <si>
    <t>国产优质品牌350*360*610</t>
  </si>
  <si>
    <t>珍珠锅</t>
  </si>
  <si>
    <t>1.功率：800W以上；
2.电源：220V/50HZ；
3.容量：3L及以上；
4.重量4-8KG；
5.保修期：12个月及以上；
6.全自动</t>
  </si>
  <si>
    <t>国产优质品牌430*335*290</t>
  </si>
  <si>
    <t>开水机</t>
  </si>
  <si>
    <t>1.内胆材质: 质量不差于201不锈钢的材质；
2.加热方式: 步进式；
3.净重: 4.0kg及以上；
4.最大容积: 15L及以上；
5.功率: 1.0KW及以上；
6.额定出水量: 10L/h及以上；
7.保修期：12个月及以上</t>
  </si>
  <si>
    <t>国产优质品牌190*240*520</t>
  </si>
  <si>
    <t>果糖机</t>
  </si>
  <si>
    <t>1.功率：200W及以上；
2.容量：8L及以上；
3.净重：7KG及以上；
4.食物接触材质: 304不锈钢；
5.保修期: 12个月及以上</t>
  </si>
  <si>
    <t>国产优质品牌270*380*430</t>
  </si>
  <si>
    <t>摇摇机</t>
  </si>
  <si>
    <t>1.功率：120W及以上；
2.毛重：22Kg及以上；
3.转速：340转/分钟及以上；
4.材质：不锈钢；
5.保修期：12个月及以上；
6.电源：220V/50Hz</t>
  </si>
  <si>
    <t>国产优质品牌300*305*350</t>
  </si>
  <si>
    <t>冰沙机</t>
  </si>
  <si>
    <t>1.功率: 1.2kW及以上；
2.总容量: 1.6L及以上;
转速: 28000转/分钟及以上；
杯型：冰沙杯；
保修期：12个月及以上</t>
  </si>
  <si>
    <t>国产优质品牌190*210*410</t>
  </si>
  <si>
    <t>工作台水池</t>
  </si>
  <si>
    <t>套</t>
  </si>
  <si>
    <t>1.材质：不锈钢；
2.槽数：1个及以上；
3.保修期：12个月及以上</t>
  </si>
  <si>
    <t>展示柜</t>
  </si>
  <si>
    <t>1.功能：至少满足冷藏；
2.容量：1000L及以上；
3.制冷方式: 风冷/直冷；
4.保修期: 12个月及以上；
5.电压：220V；
6.保修期：12个月及以上</t>
  </si>
  <si>
    <t>国产优质品牌1200*500*600</t>
  </si>
  <si>
    <t>果汁机</t>
  </si>
  <si>
    <t>1.机身材质: 金属；
2.电压: 111V~240V(含)；
3.转速: 12000转/分钟及以上；
4.容量: 2L及以上；
5.功率: 800W及以上；
保修期：12个月及以上</t>
  </si>
  <si>
    <t>消毒柜</t>
  </si>
  <si>
    <t>1.电压: 220V；
2.功率: 1.2KW及以上；
3.最大容积: 1000L及以上；
4.消毒方式：红外线/臭氧/中温烘干;
5.面板材质：不锈钢、钢化玻璃;
6.保修期：12个月及以上；
7.安装方式：立式</t>
  </si>
  <si>
    <t>国产优质品牌800*400*1530</t>
  </si>
  <si>
    <t>电热水器</t>
  </si>
  <si>
    <t>1.内胆材质: 304不锈钢的材质；
2.加热方式: 步进式；
3.净重: 10.0kg及以上；
4.最大容积: 20L及以上；
5.功率: 2.0KW及以上；
6.额定出水量: 30L/h及以上；
7.保修期：12个月及以上</t>
  </si>
  <si>
    <t>国产优质品牌680*550*1000</t>
  </si>
  <si>
    <t>工作台冰箱</t>
  </si>
  <si>
    <t>1.功能：冷藏、冷冻；
2.材质：不锈钢；
3.净重：40kg及以上；
4.开门方式：侧开式；
5.功率：220W及以上；
6.冷藏冷冻室容积：500L及以上；
7.保修期：12个月及以上</t>
  </si>
  <si>
    <t>国产优质品牌120*80*80</t>
  </si>
  <si>
    <t>炸炉</t>
  </si>
  <si>
    <t>1.功率：4.5KW及以上；
2.缸体规格: 双缸；
3.净重: 35kg及以上；
4.结构工艺: 立式；
5.保修期：12个月及以上</t>
  </si>
  <si>
    <t>国产优质品牌1700*800*800</t>
  </si>
  <si>
    <t>煮面机</t>
  </si>
  <si>
    <t>1.材质：不锈钢；
2.功率：3.2KW及以上；
3.保修期：12个月及以上</t>
  </si>
  <si>
    <t>国产优质品牌90*70*90</t>
  </si>
  <si>
    <t>蒸饭柜</t>
  </si>
  <si>
    <t>1.功率: 2.8KW及以上；
2.材质：不锈钢；
3.电压: 220V；
4.保修期: 12个月及以上</t>
  </si>
  <si>
    <t>国产优质品牌680*550*470</t>
  </si>
  <si>
    <t>扒炉</t>
  </si>
  <si>
    <t>1.功率：5KW及以上；
2.净重：40kg及以上；
3.加热方式: 电加热；
4.保修期：12个月及以上</t>
  </si>
  <si>
    <t>国产优质品牌552*405*215</t>
  </si>
  <si>
    <t>四门冰箱</t>
  </si>
  <si>
    <t>1.制冷方式：风冷；
2.机型：冷藏冷冻冰箱；
3.是否变频：是；
4.最大容积：325L及以上；
5.冷冻室容积：113L及以上；
6.冷藏室容积：188L及以上；
7.两侧散热边距：普通（5cm≤边距）；
8.循环系统：双循环；
9.保修期：12个月及以上</t>
  </si>
  <si>
    <t>国产优质品牌1299*800*1885</t>
  </si>
  <si>
    <t>双星洗碗池
（带垃圾处理器）</t>
  </si>
  <si>
    <t>1.材质：304不锈钢；
2.槽数：2个及以上；
3.保修期：12个月及以上</t>
  </si>
  <si>
    <t>四头电磁炉</t>
  </si>
  <si>
    <t>1.净重: 50kg及以上；
2.功率: 10KW及以上；
3.保修期：12个月及以上</t>
  </si>
  <si>
    <t>国产优质品牌750*800*800</t>
  </si>
  <si>
    <t>工作台柜单通双层</t>
  </si>
  <si>
    <t>材质：不锈钢</t>
  </si>
  <si>
    <t>国产优质品牌1200*800*800</t>
  </si>
  <si>
    <t>工作台双层</t>
  </si>
  <si>
    <t>国产优质品牌1000*800*800</t>
  </si>
  <si>
    <t>不锈钢层架6层</t>
  </si>
  <si>
    <t>国产优质品牌800*400*1800</t>
  </si>
  <si>
    <t>抽油烟机</t>
  </si>
  <si>
    <t>抽油烟机/根据现场定制</t>
  </si>
  <si>
    <t>定制</t>
  </si>
  <si>
    <t>不含税金额合计（元）</t>
  </si>
  <si>
    <t>税金合计（元）</t>
  </si>
  <si>
    <t>含税金额合计（元）</t>
  </si>
  <si>
    <t>报价单位盖章：</t>
  </si>
  <si>
    <t>联系人：</t>
  </si>
  <si>
    <t>联系电话：</t>
  </si>
  <si>
    <t>赣州宋潮景区管理有限公司 出差审批单</t>
  </si>
  <si>
    <t>出差人员</t>
  </si>
  <si>
    <t>XX部 XXX</t>
  </si>
  <si>
    <t>出差事由</t>
  </si>
  <si>
    <t>出差时间</t>
  </si>
  <si>
    <t xml:space="preserve"> 年    月    日  至      年    月    日    共        天</t>
  </si>
  <si>
    <t>出差路线</t>
  </si>
  <si>
    <t>交通工具</t>
  </si>
  <si>
    <t>飞机□   轮船□  火车□   汽车□   公务车□   私家车□   其他□</t>
  </si>
  <si>
    <t>部门负责人</t>
  </si>
  <si>
    <t>分管领导</t>
  </si>
  <si>
    <t>总经理</t>
  </si>
  <si>
    <t>赣州宋潮景区管理有限公司 差旅费报销单</t>
  </si>
  <si>
    <t xml:space="preserve"> 报销日期：   年   月  日                                                                              附件共   张</t>
  </si>
  <si>
    <t xml:space="preserve">出差人员：XX部 XXX           </t>
  </si>
  <si>
    <t>带车：口是  口否</t>
  </si>
  <si>
    <t xml:space="preserve">出差事由： </t>
  </si>
  <si>
    <t>出差日期自   年   月  日至    年   月  日止  共  日</t>
  </si>
  <si>
    <t>时间</t>
  </si>
  <si>
    <t>起 讫 地 点</t>
  </si>
  <si>
    <t>交通费</t>
  </si>
  <si>
    <t xml:space="preserve">住宿费
</t>
  </si>
  <si>
    <t>住宿费</t>
  </si>
  <si>
    <t>燃油费路桥费</t>
  </si>
  <si>
    <t>补助费</t>
  </si>
  <si>
    <t>核报情况</t>
  </si>
  <si>
    <t>天数</t>
  </si>
  <si>
    <t>餐费补助</t>
  </si>
  <si>
    <t>交通费补助</t>
  </si>
  <si>
    <t>出差人</t>
  </si>
  <si>
    <t>报销人</t>
  </si>
  <si>
    <t>部门经理</t>
  </si>
  <si>
    <t>会计</t>
  </si>
  <si>
    <t>小 计</t>
  </si>
  <si>
    <t>财务经理</t>
  </si>
  <si>
    <t>合 计</t>
  </si>
  <si>
    <t>大写：人民币    拾    万    仟    佰    拾    元    角    分 （￥           ）</t>
  </si>
  <si>
    <t>收款人</t>
  </si>
  <si>
    <t>开户银行</t>
  </si>
  <si>
    <t>账    号</t>
  </si>
  <si>
    <t>赣州宋潮景区管理有限公司 费用报销单</t>
  </si>
  <si>
    <t>报账部门:</t>
  </si>
  <si>
    <t xml:space="preserve">                                 日期：    年  月  日</t>
  </si>
  <si>
    <t xml:space="preserve">      附件共    张</t>
  </si>
  <si>
    <t>编号</t>
  </si>
  <si>
    <t>费用项目</t>
  </si>
  <si>
    <t>金    额</t>
  </si>
  <si>
    <t>报账事由：</t>
  </si>
  <si>
    <t>经办人</t>
  </si>
  <si>
    <t>合    计</t>
  </si>
  <si>
    <t>金  额</t>
  </si>
  <si>
    <t>大写：人民币 万 仟 佰 拾 元 角 分（￥      ）</t>
  </si>
  <si>
    <t>收 款 人</t>
  </si>
  <si>
    <t>赣州宋潮景区管理有限公司 付款审批单</t>
  </si>
  <si>
    <t>填单日期：    年  月  日</t>
  </si>
  <si>
    <t>付款项目</t>
  </si>
  <si>
    <t>江南宋城2022年新春整合营销活动景区氛围包装、演艺及游客体验活动执行项目服务合同</t>
  </si>
  <si>
    <t>合 同 号</t>
  </si>
  <si>
    <t>申请付款理由</t>
  </si>
  <si>
    <t>2022新春整合营销活动执行项目已按合同要求完成，活动相关验收材料及活动成果已提交流程，现提请付款，妥否，呈领导批示！</t>
  </si>
  <si>
    <t>申请付款金额</t>
  </si>
  <si>
    <r>
      <rPr>
        <sz val="12"/>
        <rFont val="仿宋_GB2312"/>
        <charset val="134"/>
      </rPr>
      <t>大写：人民币</t>
    </r>
    <r>
      <rPr>
        <sz val="12"/>
        <rFont val="Wingdings 2"/>
        <charset val="2"/>
      </rPr>
      <t>U</t>
    </r>
    <r>
      <rPr>
        <sz val="12"/>
        <rFont val="仿宋_GB2312"/>
        <charset val="134"/>
      </rPr>
      <t>亿</t>
    </r>
    <r>
      <rPr>
        <sz val="12"/>
        <rFont val="Wingdings 2"/>
        <charset val="2"/>
      </rPr>
      <t>U</t>
    </r>
    <r>
      <rPr>
        <sz val="12"/>
        <rFont val="仿宋_GB2312"/>
        <charset val="134"/>
      </rPr>
      <t>仟</t>
    </r>
    <r>
      <rPr>
        <sz val="12"/>
        <rFont val="Wingdings 2"/>
        <charset val="2"/>
      </rPr>
      <t>U</t>
    </r>
    <r>
      <rPr>
        <sz val="12"/>
        <rFont val="仿宋_GB2312"/>
        <charset val="134"/>
      </rPr>
      <t>佰叁拾伍万零仟叁佰玖拾叁元陆角零分（￥350393.60 ）</t>
    </r>
  </si>
  <si>
    <t>收款单位全称</t>
  </si>
  <si>
    <t>赣州点创文化传播有限公司</t>
  </si>
  <si>
    <t>收款银行</t>
  </si>
  <si>
    <t>上海浦东发展银行股份有限公司赣州章江支行</t>
  </si>
  <si>
    <t>收款账号</t>
  </si>
  <si>
    <t>14850154800000377</t>
  </si>
  <si>
    <t>财务经理（宋潮公司）</t>
  </si>
  <si>
    <t>财务经理（景区公司）</t>
  </si>
  <si>
    <t>注：若付款金额超过20万（含），须财务经理（景区公司）签字。</t>
  </si>
  <si>
    <t>赣州宋潮景区管理有限公司 借款单</t>
  </si>
  <si>
    <t>日期:       年    月   日</t>
  </si>
  <si>
    <t>借款人</t>
  </si>
  <si>
    <t>部门</t>
  </si>
  <si>
    <t>部门经理意见</t>
  </si>
  <si>
    <t>借  款  金  额</t>
  </si>
  <si>
    <t>大写：人民币  万   仟   佰   拾   元整（￥           ）</t>
  </si>
  <si>
    <t>借  款  用  途</t>
  </si>
  <si>
    <t>分管副总</t>
  </si>
  <si>
    <t>备注:上述借款必须于一个月内归还，逾期从个人薪资中抵扣。</t>
  </si>
  <si>
    <t>赣州宋潮景区管理有限公司 资金调度审批单</t>
  </si>
  <si>
    <t>填单日期：   年  月  日</t>
  </si>
  <si>
    <t>申 请 部 门</t>
  </si>
  <si>
    <t>申 请 理 由</t>
  </si>
  <si>
    <t xml:space="preserve"> 经 办 人</t>
  </si>
  <si>
    <t>付款信息</t>
  </si>
  <si>
    <t>收款信息</t>
  </si>
  <si>
    <t xml:space="preserve"> 付款银行</t>
  </si>
  <si>
    <t xml:space="preserve"> 付款账号</t>
  </si>
  <si>
    <t xml:space="preserve"> 付款金额</t>
  </si>
  <si>
    <t xml:space="preserve"> 收款账号</t>
  </si>
  <si>
    <t xml:space="preserve">  收款金额</t>
  </si>
  <si>
    <t xml:space="preserve">  合     计</t>
  </si>
  <si>
    <t>大写：人民币  亿  仟  佰  拾  万  仟  佰  拾  元  角  分 （￥         ）</t>
  </si>
  <si>
    <t xml:space="preserve">赣州宋潮景区管理有限公司 </t>
  </si>
  <si>
    <t>工程项目资金支付审批表</t>
  </si>
  <si>
    <t>单位：元</t>
  </si>
  <si>
    <t>工程名称</t>
  </si>
  <si>
    <t>老旧设施拆除项目</t>
  </si>
  <si>
    <t>资金明细</t>
  </si>
  <si>
    <t>结算金额113752.4元，付款按结算总价的97%支付。</t>
  </si>
  <si>
    <t>承接单位</t>
  </si>
  <si>
    <t>赣州六环再生资源有限公司</t>
  </si>
  <si>
    <t>结/决算金额</t>
  </si>
  <si>
    <t>累计已支付比例</t>
  </si>
  <si>
    <t>累计已支付金额    （不含本次）</t>
  </si>
  <si>
    <t>本次申请金额</t>
  </si>
  <si>
    <r>
      <rPr>
        <sz val="12"/>
        <rFont val="仿宋_GB2312"/>
        <charset val="134"/>
      </rPr>
      <t>小写：￥</t>
    </r>
    <r>
      <rPr>
        <u/>
        <sz val="12"/>
        <rFont val="仿宋_GB2312"/>
        <charset val="134"/>
      </rPr>
      <t xml:space="preserve"> 110339.8      </t>
    </r>
  </si>
  <si>
    <t>本次支付比例</t>
  </si>
  <si>
    <t>大写：人民币 壹拾壹万叁佰叁拾玖元捌角</t>
  </si>
  <si>
    <t>收款单位</t>
  </si>
  <si>
    <t>账户名</t>
  </si>
  <si>
    <t>账号</t>
  </si>
  <si>
    <t>申请部门</t>
  </si>
  <si>
    <t>经办人意见</t>
  </si>
  <si>
    <t>年   月   日</t>
  </si>
  <si>
    <t>负责人意见</t>
  </si>
  <si>
    <t>财务会计意见</t>
  </si>
  <si>
    <t>财务经理意见</t>
  </si>
  <si>
    <t>分管副总意见</t>
  </si>
  <si>
    <t>粘 贴 单</t>
  </si>
  <si>
    <t>装 订 线</t>
  </si>
  <si>
    <t>粘 贴 区</t>
  </si>
  <si>
    <t>发票张数：</t>
  </si>
  <si>
    <t>发票金额：</t>
  </si>
  <si>
    <t xml:space="preserve">1.人和事相关的事前审批填写事项审批表，如已上会，需打印会议纪要,可不再填写事项审批表。               2.物品采购事前审批填写采购申请单。    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</si>
</sst>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0.00_ "/>
    <numFmt numFmtId="178" formatCode="_ * #,##0.00_ ;_ * \-#,##0.00_ ;_ * &quot;-&quot;_ ;_ @_ "/>
  </numFmts>
  <fonts count="51">
    <font>
      <sz val="12"/>
      <name val="宋体"/>
      <charset val="134"/>
    </font>
    <font>
      <sz val="12"/>
      <name val="仿宋_GB2312"/>
      <charset val="134"/>
    </font>
    <font>
      <sz val="18"/>
      <color theme="1"/>
      <name val="仿宋_GB2312"/>
      <charset val="134"/>
    </font>
    <font>
      <b/>
      <sz val="18"/>
      <color theme="1"/>
      <name val="仿宋_GB2312"/>
      <charset val="134"/>
    </font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8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Wingdings 2"/>
      <charset val="2"/>
    </font>
    <font>
      <sz val="20"/>
      <name val="方正小标宋_GBK"/>
      <charset val="134"/>
    </font>
    <font>
      <b/>
      <sz val="18"/>
      <name val="仿宋_GB2312"/>
      <charset val="134"/>
    </font>
    <font>
      <sz val="12"/>
      <name val="仿宋"/>
      <charset val="134"/>
    </font>
    <font>
      <sz val="18"/>
      <name val="方正小标宋_GBK"/>
      <charset val="134"/>
    </font>
    <font>
      <sz val="10"/>
      <name val="仿宋_GB2312"/>
      <charset val="134"/>
    </font>
    <font>
      <sz val="12"/>
      <name val="小标宋"/>
      <charset val="134"/>
    </font>
    <font>
      <sz val="18"/>
      <name val="仿宋_GB2312"/>
      <charset val="134"/>
    </font>
    <font>
      <b/>
      <sz val="12"/>
      <name val="仿宋_GB2312"/>
      <charset val="134"/>
    </font>
    <font>
      <b/>
      <sz val="15"/>
      <name val="宋体"/>
      <charset val="134"/>
    </font>
    <font>
      <b/>
      <sz val="15"/>
      <name val="仿宋_GB2312"/>
      <charset val="134"/>
    </font>
    <font>
      <sz val="11"/>
      <name val="宋体"/>
      <charset val="134"/>
    </font>
    <font>
      <sz val="18"/>
      <name val="黑体"/>
      <charset val="134"/>
    </font>
    <font>
      <sz val="10"/>
      <name val="仿宋"/>
      <charset val="134"/>
    </font>
    <font>
      <b/>
      <sz val="14"/>
      <name val="仿宋"/>
      <charset val="134"/>
    </font>
    <font>
      <b/>
      <sz val="12"/>
      <name val="仿宋"/>
      <charset val="134"/>
    </font>
    <font>
      <b/>
      <sz val="14"/>
      <color theme="1"/>
      <name val="仿宋"/>
      <charset val="134"/>
    </font>
    <font>
      <sz val="11"/>
      <color rgb="FFFF0000"/>
      <name val="仿宋"/>
      <charset val="134"/>
    </font>
    <font>
      <b/>
      <sz val="12"/>
      <color theme="1"/>
      <name val="仿宋"/>
      <charset val="134"/>
    </font>
    <font>
      <sz val="9"/>
      <color indexed="8"/>
      <name val="仿宋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name val="等线"/>
      <charset val="134"/>
    </font>
    <font>
      <u/>
      <sz val="12"/>
      <name val="仿宋_GB2312"/>
      <charset val="134"/>
    </font>
    <font>
      <sz val="12"/>
      <name val="Wingdings 2"/>
      <charset val="2"/>
    </font>
    <font>
      <sz val="11"/>
      <name val="仿宋"/>
      <charset val="134"/>
    </font>
  </fonts>
  <fills count="2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32">
    <border>
      <left/>
      <right/>
      <top/>
      <bottom/>
      <diagonal/>
    </border>
    <border>
      <left style="dashDot">
        <color auto="1"/>
      </left>
      <right/>
      <top style="dashDot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dashDot">
        <color auto="1"/>
      </left>
      <right/>
      <top/>
      <bottom/>
      <diagonal/>
    </border>
    <border>
      <left style="thin">
        <color auto="1"/>
      </left>
      <right/>
      <top/>
      <bottom/>
      <diagonal/>
    </border>
    <border>
      <left style="dashDot">
        <color auto="1"/>
      </left>
      <right/>
      <top/>
      <bottom style="dashDot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/>
    <xf numFmtId="0" fontId="28" fillId="3" borderId="0" applyNumberFormat="0" applyBorder="0" applyAlignment="0" applyProtection="0">
      <alignment vertical="center"/>
    </xf>
    <xf numFmtId="0" fontId="29" fillId="4" borderId="23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28" fillId="5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1" fillId="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0" fillId="7" borderId="24" applyNumberFormat="0" applyFont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9" fillId="0" borderId="26" applyNumberFormat="0" applyFill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4" fillId="0" borderId="27" applyNumberFormat="0" applyFill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40" fillId="11" borderId="28" applyNumberFormat="0" applyAlignment="0" applyProtection="0">
      <alignment vertical="center"/>
    </xf>
    <xf numFmtId="0" fontId="41" fillId="11" borderId="23" applyNumberFormat="0" applyAlignment="0" applyProtection="0">
      <alignment vertical="center"/>
    </xf>
    <xf numFmtId="0" fontId="42" fillId="12" borderId="29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3" fillId="0" borderId="30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47" fillId="0" borderId="0">
      <alignment vertical="center"/>
    </xf>
    <xf numFmtId="0" fontId="0" fillId="0" borderId="0">
      <alignment vertical="center"/>
    </xf>
  </cellStyleXfs>
  <cellXfs count="23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textRotation="255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textRotation="255"/>
    </xf>
    <xf numFmtId="0" fontId="2" fillId="0" borderId="5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6" fillId="0" borderId="4" xfId="0" applyFont="1" applyFill="1" applyBorder="1" applyAlignment="1">
      <alignment horizontal="center" vertical="center" textRotation="255"/>
    </xf>
    <xf numFmtId="0" fontId="6" fillId="0" borderId="5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 textRotation="255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right" vertical="center"/>
    </xf>
    <xf numFmtId="0" fontId="4" fillId="0" borderId="8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9" fillId="0" borderId="0" xfId="0" applyFont="1" applyAlignment="1">
      <alignment horizont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left" vertical="center" wrapText="1"/>
    </xf>
    <xf numFmtId="0" fontId="1" fillId="0" borderId="15" xfId="0" applyFont="1" applyFill="1" applyBorder="1" applyAlignment="1">
      <alignment horizontal="left" vertical="center" wrapText="1"/>
    </xf>
    <xf numFmtId="0" fontId="1" fillId="0" borderId="14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177" fontId="1" fillId="0" borderId="13" xfId="0" applyNumberFormat="1" applyFont="1" applyFill="1" applyBorder="1" applyAlignment="1">
      <alignment horizontal="center" vertical="center" wrapText="1"/>
    </xf>
    <xf numFmtId="177" fontId="1" fillId="0" borderId="14" xfId="0" applyNumberFormat="1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176" fontId="1" fillId="0" borderId="13" xfId="0" applyNumberFormat="1" applyFont="1" applyFill="1" applyBorder="1" applyAlignment="1">
      <alignment horizontal="center" vertical="center" wrapText="1"/>
    </xf>
    <xf numFmtId="176" fontId="1" fillId="0" borderId="14" xfId="0" applyNumberFormat="1" applyFont="1" applyFill="1" applyBorder="1" applyAlignment="1">
      <alignment horizontal="center" vertical="center" wrapText="1"/>
    </xf>
    <xf numFmtId="0" fontId="1" fillId="0" borderId="12" xfId="0" applyNumberFormat="1" applyFont="1" applyFill="1" applyBorder="1" applyAlignment="1" applyProtection="1">
      <alignment horizontal="center" vertical="center" wrapText="1"/>
    </xf>
    <xf numFmtId="10" fontId="1" fillId="0" borderId="12" xfId="0" applyNumberFormat="1" applyFont="1" applyFill="1" applyBorder="1" applyAlignment="1">
      <alignment horizontal="center" vertical="center" wrapText="1"/>
    </xf>
    <xf numFmtId="9" fontId="1" fillId="0" borderId="12" xfId="0" applyNumberFormat="1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vertical="center" wrapText="1"/>
    </xf>
    <xf numFmtId="49" fontId="1" fillId="0" borderId="12" xfId="0" applyNumberFormat="1" applyFont="1" applyFill="1" applyBorder="1" applyAlignment="1">
      <alignment horizontal="center" vertical="center" wrapText="1"/>
    </xf>
    <xf numFmtId="0" fontId="11" fillId="0" borderId="16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right" wrapText="1"/>
    </xf>
    <xf numFmtId="0" fontId="11" fillId="0" borderId="15" xfId="0" applyFont="1" applyFill="1" applyBorder="1" applyAlignment="1">
      <alignment horizontal="right" wrapText="1"/>
    </xf>
    <xf numFmtId="0" fontId="11" fillId="0" borderId="14" xfId="0" applyFont="1" applyFill="1" applyBorder="1" applyAlignment="1">
      <alignment horizontal="right" wrapText="1"/>
    </xf>
    <xf numFmtId="0" fontId="11" fillId="0" borderId="17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right"/>
    </xf>
    <xf numFmtId="0" fontId="1" fillId="0" borderId="12" xfId="0" applyFont="1" applyBorder="1" applyAlignment="1">
      <alignment horizontal="left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3" fillId="0" borderId="12" xfId="0" applyFont="1" applyBorder="1" applyAlignment="1">
      <alignment vertical="center"/>
    </xf>
    <xf numFmtId="0" fontId="13" fillId="0" borderId="12" xfId="0" applyFont="1" applyBorder="1" applyAlignment="1">
      <alignment vertical="center" wrapText="1"/>
    </xf>
    <xf numFmtId="178" fontId="13" fillId="0" borderId="12" xfId="5" applyNumberFormat="1" applyFont="1" applyBorder="1" applyAlignment="1">
      <alignment vertical="center" wrapText="1"/>
    </xf>
    <xf numFmtId="0" fontId="13" fillId="0" borderId="14" xfId="0" applyFont="1" applyFill="1" applyBorder="1" applyAlignment="1">
      <alignment horizontal="center" vertical="center"/>
    </xf>
    <xf numFmtId="49" fontId="13" fillId="0" borderId="14" xfId="0" applyNumberFormat="1" applyFont="1" applyFill="1" applyBorder="1" applyAlignment="1">
      <alignment horizontal="center" vertical="center"/>
    </xf>
    <xf numFmtId="0" fontId="1" fillId="0" borderId="12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12" xfId="0" applyFont="1" applyBorder="1" applyAlignment="1">
      <alignment horizontal="center" vertical="top"/>
    </xf>
    <xf numFmtId="0" fontId="1" fillId="0" borderId="12" xfId="0" applyFont="1" applyBorder="1" applyAlignment="1">
      <alignment vertical="top"/>
    </xf>
    <xf numFmtId="0" fontId="1" fillId="0" borderId="13" xfId="0" applyFont="1" applyBorder="1" applyAlignment="1">
      <alignment horizontal="center" vertical="top"/>
    </xf>
    <xf numFmtId="0" fontId="1" fillId="0" borderId="14" xfId="0" applyFont="1" applyBorder="1" applyAlignment="1">
      <alignment horizontal="center" vertical="top"/>
    </xf>
    <xf numFmtId="0" fontId="14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right" vertical="center"/>
    </xf>
    <xf numFmtId="0" fontId="1" fillId="0" borderId="16" xfId="0" applyFont="1" applyFill="1" applyBorder="1" applyAlignment="1">
      <alignment horizontal="center" vertical="center" wrapText="1"/>
    </xf>
    <xf numFmtId="0" fontId="1" fillId="0" borderId="16" xfId="0" applyFont="1" applyFill="1" applyBorder="1" applyAlignment="1">
      <alignment horizontal="center" vertical="center"/>
    </xf>
    <xf numFmtId="0" fontId="16" fillId="0" borderId="12" xfId="0" applyFont="1" applyFill="1" applyBorder="1" applyAlignment="1">
      <alignment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vertical="center"/>
    </xf>
    <xf numFmtId="0" fontId="1" fillId="0" borderId="1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8" xfId="0" applyFont="1" applyBorder="1" applyAlignment="1">
      <alignment horizontal="right" vertical="center"/>
    </xf>
    <xf numFmtId="0" fontId="18" fillId="0" borderId="0" xfId="0" applyFont="1" applyAlignment="1">
      <alignment horizontal="center" vertical="center"/>
    </xf>
    <xf numFmtId="0" fontId="1" fillId="0" borderId="12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13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16" fillId="0" borderId="0" xfId="0" applyFont="1" applyAlignment="1">
      <alignment horizontal="center" vertical="center"/>
    </xf>
    <xf numFmtId="49" fontId="1" fillId="0" borderId="13" xfId="0" applyNumberFormat="1" applyFont="1" applyBorder="1" applyAlignment="1">
      <alignment horizontal="center" vertical="center"/>
    </xf>
    <xf numFmtId="49" fontId="1" fillId="0" borderId="15" xfId="0" applyNumberFormat="1" applyFont="1" applyBorder="1" applyAlignment="1">
      <alignment horizontal="center" vertical="center"/>
    </xf>
    <xf numFmtId="49" fontId="1" fillId="0" borderId="14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right" vertical="center"/>
    </xf>
    <xf numFmtId="0" fontId="16" fillId="0" borderId="1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center" vertical="center"/>
    </xf>
    <xf numFmtId="49" fontId="1" fillId="0" borderId="12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center" vertical="center"/>
    </xf>
    <xf numFmtId="0" fontId="1" fillId="0" borderId="8" xfId="0" applyFont="1" applyBorder="1" applyAlignment="1">
      <alignment horizontal="left" vertical="center"/>
    </xf>
    <xf numFmtId="0" fontId="16" fillId="0" borderId="15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/>
    </xf>
    <xf numFmtId="0" fontId="1" fillId="0" borderId="15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20" fillId="0" borderId="0" xfId="0" applyFont="1" applyAlignment="1">
      <alignment horizontal="center" vertical="center"/>
    </xf>
    <xf numFmtId="0" fontId="1" fillId="0" borderId="14" xfId="0" applyFont="1" applyBorder="1" applyAlignment="1">
      <alignment horizontal="left" vertical="center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vertical="center" wrapText="1"/>
    </xf>
    <xf numFmtId="0" fontId="1" fillId="0" borderId="9" xfId="0" applyFont="1" applyBorder="1" applyAlignment="1">
      <alignment horizontal="left" vertical="center"/>
    </xf>
    <xf numFmtId="0" fontId="21" fillId="0" borderId="0" xfId="0" applyFont="1" applyAlignment="1">
      <alignment horizontal="center" vertical="center"/>
    </xf>
    <xf numFmtId="0" fontId="0" fillId="0" borderId="0" xfId="50">
      <alignment vertical="center"/>
    </xf>
    <xf numFmtId="0" fontId="9" fillId="0" borderId="0" xfId="50" applyFont="1" applyBorder="1" applyAlignment="1">
      <alignment horizontal="center" vertical="center"/>
    </xf>
    <xf numFmtId="0" fontId="9" fillId="0" borderId="0" xfId="50" applyFont="1">
      <alignment vertical="center"/>
    </xf>
    <xf numFmtId="0" fontId="15" fillId="0" borderId="8" xfId="50" applyFont="1" applyBorder="1" applyAlignment="1">
      <alignment horizontal="center" vertical="center"/>
    </xf>
    <xf numFmtId="0" fontId="1" fillId="0" borderId="0" xfId="50" applyFont="1">
      <alignment vertical="center"/>
    </xf>
    <xf numFmtId="0" fontId="1" fillId="0" borderId="12" xfId="50" applyFont="1" applyBorder="1" applyAlignment="1">
      <alignment horizontal="center" vertical="center" wrapText="1"/>
    </xf>
    <xf numFmtId="0" fontId="1" fillId="0" borderId="13" xfId="50" applyFont="1" applyBorder="1" applyAlignment="1">
      <alignment horizontal="left" vertical="center" wrapText="1"/>
    </xf>
    <xf numFmtId="0" fontId="1" fillId="0" borderId="15" xfId="50" applyFont="1" applyBorder="1" applyAlignment="1">
      <alignment horizontal="left" vertical="center" wrapText="1"/>
    </xf>
    <xf numFmtId="0" fontId="1" fillId="0" borderId="14" xfId="50" applyFont="1" applyBorder="1" applyAlignment="1">
      <alignment horizontal="left" vertical="center" wrapText="1"/>
    </xf>
    <xf numFmtId="0" fontId="16" fillId="0" borderId="15" xfId="50" applyFont="1" applyBorder="1" applyAlignment="1">
      <alignment horizontal="left" vertical="center" wrapText="1"/>
    </xf>
    <xf numFmtId="0" fontId="1" fillId="0" borderId="13" xfId="50" applyFont="1" applyBorder="1" applyAlignment="1">
      <alignment horizontal="center" vertical="center" wrapText="1"/>
    </xf>
    <xf numFmtId="0" fontId="1" fillId="0" borderId="15" xfId="50" applyFont="1" applyBorder="1" applyAlignment="1">
      <alignment horizontal="center" vertical="center" wrapText="1"/>
    </xf>
    <xf numFmtId="0" fontId="1" fillId="0" borderId="14" xfId="50" applyFont="1" applyBorder="1" applyAlignment="1">
      <alignment horizontal="center" vertical="center" wrapText="1"/>
    </xf>
    <xf numFmtId="0" fontId="22" fillId="0" borderId="0" xfId="0" applyFont="1" applyAlignment="1">
      <alignment wrapText="1"/>
    </xf>
    <xf numFmtId="0" fontId="23" fillId="0" borderId="0" xfId="0" applyFont="1"/>
    <xf numFmtId="0" fontId="11" fillId="0" borderId="0" xfId="0" applyFont="1" applyBorder="1" applyAlignment="1">
      <alignment vertical="center"/>
    </xf>
    <xf numFmtId="0" fontId="11" fillId="0" borderId="0" xfId="0" applyFont="1" applyBorder="1"/>
    <xf numFmtId="0" fontId="11" fillId="0" borderId="0" xfId="0" applyFont="1"/>
    <xf numFmtId="0" fontId="24" fillId="0" borderId="0" xfId="0" applyFont="1" applyFill="1" applyAlignment="1">
      <alignment horizontal="center" vertical="center" wrapText="1"/>
    </xf>
    <xf numFmtId="0" fontId="25" fillId="0" borderId="12" xfId="0" applyFont="1" applyBorder="1" applyAlignment="1">
      <alignment horizontal="left" vertical="center" wrapText="1"/>
    </xf>
    <xf numFmtId="0" fontId="26" fillId="0" borderId="12" xfId="0" applyFont="1" applyFill="1" applyBorder="1" applyAlignment="1">
      <alignment horizontal="center" vertical="center"/>
    </xf>
    <xf numFmtId="0" fontId="26" fillId="0" borderId="12" xfId="0" applyFont="1" applyFill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/>
    </xf>
    <xf numFmtId="0" fontId="27" fillId="0" borderId="18" xfId="0" applyFont="1" applyFill="1" applyBorder="1" applyAlignment="1">
      <alignment horizontal="center" vertical="center" wrapText="1" shrinkToFit="1"/>
    </xf>
    <xf numFmtId="0" fontId="27" fillId="0" borderId="18" xfId="0" applyFont="1" applyFill="1" applyBorder="1" applyAlignment="1">
      <alignment horizontal="center" vertical="center"/>
    </xf>
    <xf numFmtId="0" fontId="27" fillId="0" borderId="18" xfId="0" applyNumberFormat="1" applyFont="1" applyFill="1" applyBorder="1" applyAlignment="1">
      <alignment horizontal="center" vertical="center"/>
    </xf>
    <xf numFmtId="0" fontId="27" fillId="0" borderId="18" xfId="0" applyFont="1" applyFill="1" applyBorder="1" applyAlignment="1">
      <alignment horizontal="left" vertical="center" wrapText="1" shrinkToFit="1"/>
    </xf>
    <xf numFmtId="0" fontId="11" fillId="0" borderId="17" xfId="0" applyNumberFormat="1" applyFont="1" applyFill="1" applyBorder="1" applyAlignment="1" applyProtection="1">
      <alignment horizontal="center" vertical="center" wrapText="1"/>
    </xf>
    <xf numFmtId="177" fontId="11" fillId="0" borderId="17" xfId="0" applyNumberFormat="1" applyFont="1" applyBorder="1" applyAlignment="1">
      <alignment horizontal="center" vertical="center"/>
    </xf>
    <xf numFmtId="0" fontId="27" fillId="0" borderId="19" xfId="0" applyFont="1" applyFill="1" applyBorder="1" applyAlignment="1">
      <alignment horizontal="center" vertical="center" wrapText="1" shrinkToFit="1"/>
    </xf>
    <xf numFmtId="0" fontId="27" fillId="0" borderId="19" xfId="0" applyFont="1" applyFill="1" applyBorder="1" applyAlignment="1">
      <alignment horizontal="center" vertical="center"/>
    </xf>
    <xf numFmtId="0" fontId="27" fillId="0" borderId="19" xfId="0" applyNumberFormat="1" applyFont="1" applyFill="1" applyBorder="1" applyAlignment="1">
      <alignment horizontal="center" vertical="center"/>
    </xf>
    <xf numFmtId="0" fontId="11" fillId="0" borderId="12" xfId="0" applyNumberFormat="1" applyFont="1" applyFill="1" applyBorder="1" applyAlignment="1" applyProtection="1">
      <alignment horizontal="center" vertical="center" wrapText="1"/>
    </xf>
    <xf numFmtId="0" fontId="11" fillId="0" borderId="20" xfId="0" applyFont="1" applyBorder="1" applyAlignment="1">
      <alignment horizontal="center" vertical="center"/>
    </xf>
    <xf numFmtId="0" fontId="27" fillId="0" borderId="21" xfId="0" applyFont="1" applyFill="1" applyBorder="1" applyAlignment="1">
      <alignment horizontal="center" vertical="center" wrapText="1" shrinkToFit="1"/>
    </xf>
    <xf numFmtId="0" fontId="27" fillId="0" borderId="21" xfId="0" applyFont="1" applyFill="1" applyBorder="1" applyAlignment="1">
      <alignment horizontal="center" vertical="center"/>
    </xf>
    <xf numFmtId="0" fontId="27" fillId="0" borderId="21" xfId="0" applyNumberFormat="1" applyFont="1" applyFill="1" applyBorder="1" applyAlignment="1">
      <alignment horizontal="center" vertical="center"/>
    </xf>
    <xf numFmtId="0" fontId="11" fillId="0" borderId="20" xfId="0" applyNumberFormat="1" applyFont="1" applyFill="1" applyBorder="1" applyAlignment="1" applyProtection="1">
      <alignment horizontal="center" vertical="center" wrapText="1"/>
    </xf>
    <xf numFmtId="0" fontId="11" fillId="0" borderId="12" xfId="0" applyFont="1" applyBorder="1" applyAlignment="1">
      <alignment horizontal="center" vertical="center"/>
    </xf>
    <xf numFmtId="0" fontId="27" fillId="0" borderId="12" xfId="0" applyFont="1" applyFill="1" applyBorder="1" applyAlignment="1">
      <alignment horizontal="center" vertical="center" wrapText="1" shrinkToFit="1"/>
    </xf>
    <xf numFmtId="0" fontId="27" fillId="0" borderId="12" xfId="0" applyFont="1" applyFill="1" applyBorder="1" applyAlignment="1">
      <alignment horizontal="center" vertical="center"/>
    </xf>
    <xf numFmtId="0" fontId="27" fillId="0" borderId="12" xfId="0" applyNumberFormat="1" applyFont="1" applyFill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27" fillId="0" borderId="16" xfId="0" applyFont="1" applyFill="1" applyBorder="1" applyAlignment="1">
      <alignment horizontal="center" vertical="center" wrapText="1" shrinkToFit="1"/>
    </xf>
    <xf numFmtId="0" fontId="27" fillId="0" borderId="16" xfId="0" applyFont="1" applyFill="1" applyBorder="1" applyAlignment="1">
      <alignment horizontal="center" vertical="center"/>
    </xf>
    <xf numFmtId="0" fontId="27" fillId="0" borderId="16" xfId="0" applyNumberFormat="1" applyFont="1" applyFill="1" applyBorder="1" applyAlignment="1">
      <alignment horizontal="center" vertical="center"/>
    </xf>
    <xf numFmtId="0" fontId="27" fillId="0" borderId="22" xfId="0" applyFont="1" applyFill="1" applyBorder="1" applyAlignment="1">
      <alignment horizontal="left" vertical="center" wrapText="1" shrinkToFit="1"/>
    </xf>
    <xf numFmtId="0" fontId="11" fillId="0" borderId="16" xfId="0" applyNumberFormat="1" applyFont="1" applyFill="1" applyBorder="1" applyAlignment="1" applyProtection="1">
      <alignment horizontal="center" vertical="center" wrapText="1"/>
    </xf>
    <xf numFmtId="177" fontId="11" fillId="0" borderId="20" xfId="0" applyNumberFormat="1" applyFont="1" applyBorder="1" applyAlignment="1">
      <alignment horizontal="center" vertical="center"/>
    </xf>
    <xf numFmtId="0" fontId="27" fillId="0" borderId="12" xfId="0" applyFont="1" applyFill="1" applyBorder="1" applyAlignment="1">
      <alignment horizontal="left" vertical="center" wrapText="1" shrinkToFit="1"/>
    </xf>
    <xf numFmtId="177" fontId="11" fillId="0" borderId="12" xfId="0" applyNumberFormat="1" applyFont="1" applyBorder="1" applyAlignment="1">
      <alignment horizontal="center" vertical="center"/>
    </xf>
    <xf numFmtId="0" fontId="11" fillId="0" borderId="12" xfId="0" applyNumberFormat="1" applyFont="1" applyFill="1" applyBorder="1" applyAlignment="1" applyProtection="1">
      <alignment horizontal="left" vertical="center" wrapText="1"/>
    </xf>
    <xf numFmtId="0" fontId="23" fillId="0" borderId="12" xfId="0" applyFont="1" applyBorder="1" applyAlignment="1">
      <alignment horizontal="center" vertical="center"/>
    </xf>
    <xf numFmtId="177" fontId="23" fillId="0" borderId="12" xfId="0" applyNumberFormat="1" applyFont="1" applyBorder="1" applyAlignment="1">
      <alignment horizontal="center" vertical="center"/>
    </xf>
    <xf numFmtId="0" fontId="26" fillId="2" borderId="12" xfId="0" applyFont="1" applyFill="1" applyBorder="1" applyAlignment="1">
      <alignment horizontal="center" vertical="center" wrapText="1"/>
    </xf>
    <xf numFmtId="10" fontId="11" fillId="0" borderId="17" xfId="0" applyNumberFormat="1" applyFont="1" applyBorder="1" applyAlignment="1" applyProtection="1">
      <alignment horizontal="center" vertical="center"/>
      <protection locked="0"/>
    </xf>
    <xf numFmtId="177" fontId="11" fillId="0" borderId="17" xfId="0" applyNumberFormat="1" applyFont="1" applyBorder="1" applyAlignment="1" applyProtection="1">
      <alignment horizontal="center" vertical="center"/>
      <protection locked="0"/>
    </xf>
    <xf numFmtId="10" fontId="11" fillId="0" borderId="20" xfId="0" applyNumberFormat="1" applyFont="1" applyBorder="1" applyAlignment="1" applyProtection="1">
      <alignment horizontal="center" vertical="center"/>
      <protection locked="0"/>
    </xf>
    <xf numFmtId="177" fontId="11" fillId="0" borderId="20" xfId="0" applyNumberFormat="1" applyFont="1" applyBorder="1" applyAlignment="1" applyProtection="1">
      <alignment horizontal="center" vertical="center"/>
      <protection locked="0"/>
    </xf>
    <xf numFmtId="10" fontId="11" fillId="0" borderId="12" xfId="0" applyNumberFormat="1" applyFont="1" applyBorder="1" applyAlignment="1" applyProtection="1">
      <alignment horizontal="center" vertical="center"/>
      <protection locked="0"/>
    </xf>
    <xf numFmtId="177" fontId="11" fillId="0" borderId="12" xfId="0" applyNumberFormat="1" applyFont="1" applyBorder="1" applyAlignment="1" applyProtection="1">
      <alignment horizontal="center" vertical="center"/>
      <protection locked="0"/>
    </xf>
    <xf numFmtId="0" fontId="9" fillId="0" borderId="8" xfId="50" applyFont="1" applyBorder="1" applyAlignment="1">
      <alignment horizontal="center" vertical="center"/>
    </xf>
    <xf numFmtId="0" fontId="1" fillId="0" borderId="12" xfId="50" applyFont="1" applyBorder="1" applyAlignment="1">
      <alignment vertical="center" wrapText="1"/>
    </xf>
    <xf numFmtId="0" fontId="1" fillId="0" borderId="12" xfId="50" applyFont="1" applyBorder="1" applyAlignment="1">
      <alignment horizontal="center" vertical="top" wrapText="1"/>
    </xf>
    <xf numFmtId="0" fontId="16" fillId="0" borderId="12" xfId="50" applyFont="1" applyBorder="1" applyAlignment="1">
      <alignment horizontal="center" vertical="center" wrapText="1"/>
    </xf>
    <xf numFmtId="0" fontId="1" fillId="0" borderId="12" xfId="50" applyFont="1" applyBorder="1" applyAlignment="1">
      <alignment horizontal="justify" vertical="center" wrapText="1"/>
    </xf>
    <xf numFmtId="0" fontId="1" fillId="0" borderId="16" xfId="50" applyFont="1" applyBorder="1" applyAlignment="1">
      <alignment horizontal="center" vertical="center" wrapText="1"/>
    </xf>
    <xf numFmtId="0" fontId="1" fillId="0" borderId="20" xfId="50" applyFont="1" applyBorder="1" applyAlignment="1">
      <alignment horizontal="center" vertical="center" wrapText="1"/>
    </xf>
    <xf numFmtId="0" fontId="1" fillId="0" borderId="2" xfId="50" applyFont="1" applyBorder="1" applyAlignment="1">
      <alignment horizontal="left" vertical="top" wrapText="1"/>
    </xf>
    <xf numFmtId="0" fontId="1" fillId="0" borderId="3" xfId="50" applyFont="1" applyBorder="1" applyAlignment="1">
      <alignment horizontal="left" vertical="top" wrapText="1"/>
    </xf>
    <xf numFmtId="0" fontId="1" fillId="0" borderId="9" xfId="50" applyFont="1" applyBorder="1" applyAlignment="1">
      <alignment horizontal="left" vertical="top" wrapText="1"/>
    </xf>
    <xf numFmtId="0" fontId="1" fillId="0" borderId="5" xfId="50" applyFont="1" applyBorder="1" applyAlignment="1">
      <alignment horizontal="left" vertical="top" wrapText="1"/>
    </xf>
    <xf numFmtId="0" fontId="1" fillId="0" borderId="0" xfId="50" applyFont="1" applyBorder="1" applyAlignment="1">
      <alignment horizontal="left" vertical="top" wrapText="1"/>
    </xf>
    <xf numFmtId="0" fontId="1" fillId="0" borderId="10" xfId="50" applyFont="1" applyBorder="1" applyAlignment="1">
      <alignment horizontal="left" vertical="top" wrapText="1"/>
    </xf>
    <xf numFmtId="0" fontId="1" fillId="0" borderId="7" xfId="50" applyFont="1" applyBorder="1" applyAlignment="1">
      <alignment horizontal="left" vertical="top" wrapText="1"/>
    </xf>
    <xf numFmtId="0" fontId="1" fillId="0" borderId="8" xfId="50" applyFont="1" applyBorder="1" applyAlignment="1">
      <alignment horizontal="left" vertical="top" wrapText="1"/>
    </xf>
    <xf numFmtId="0" fontId="1" fillId="0" borderId="11" xfId="50" applyFont="1" applyBorder="1" applyAlignment="1">
      <alignment horizontal="left" vertical="top" wrapText="1"/>
    </xf>
    <xf numFmtId="0" fontId="1" fillId="0" borderId="12" xfId="50" applyFont="1" applyBorder="1" applyAlignment="1">
      <alignment horizontal="justify" vertical="top" wrapText="1"/>
    </xf>
    <xf numFmtId="0" fontId="1" fillId="0" borderId="2" xfId="50" applyFont="1" applyBorder="1" applyAlignment="1">
      <alignment horizontal="center" vertical="center" wrapText="1"/>
    </xf>
    <xf numFmtId="0" fontId="1" fillId="0" borderId="3" xfId="50" applyFont="1" applyBorder="1" applyAlignment="1">
      <alignment horizontal="center" vertical="center" wrapText="1"/>
    </xf>
    <xf numFmtId="0" fontId="1" fillId="0" borderId="9" xfId="50" applyFont="1" applyBorder="1" applyAlignment="1">
      <alignment horizontal="center" vertical="center" wrapText="1"/>
    </xf>
    <xf numFmtId="0" fontId="16" fillId="0" borderId="13" xfId="50" applyFont="1" applyBorder="1" applyAlignment="1">
      <alignment horizontal="center" vertical="top" wrapText="1"/>
    </xf>
    <xf numFmtId="0" fontId="16" fillId="0" borderId="15" xfId="50" applyFont="1" applyBorder="1" applyAlignment="1">
      <alignment horizontal="center" vertical="top" wrapText="1"/>
    </xf>
    <xf numFmtId="0" fontId="16" fillId="0" borderId="14" xfId="50" applyFont="1" applyBorder="1" applyAlignment="1">
      <alignment horizontal="center" vertical="top" wrapText="1"/>
    </xf>
    <xf numFmtId="49" fontId="1" fillId="0" borderId="13" xfId="0" applyNumberFormat="1" applyFont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审批单" xfId="50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7" Type="http://schemas.openxmlformats.org/officeDocument/2006/relationships/image" Target="media/image7.png"/><Relationship Id="rId6" Type="http://schemas.openxmlformats.org/officeDocument/2006/relationships/image" Target="media/image6.jpeg"/><Relationship Id="rId5" Type="http://schemas.openxmlformats.org/officeDocument/2006/relationships/image" Target="media/image5.png"/><Relationship Id="rId4" Type="http://schemas.openxmlformats.org/officeDocument/2006/relationships/image" Target="media/image4.jpeg"/><Relationship Id="rId3" Type="http://schemas.openxmlformats.org/officeDocument/2006/relationships/image" Target="media/image3.jpeg"/><Relationship Id="rId2" Type="http://schemas.openxmlformats.org/officeDocument/2006/relationships/image" Target="media/image2.jpe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www.wps.cn/officeDocument/2020/cellImage" Target="cellimages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opLeftCell="A6" workbookViewId="0">
      <selection activeCell="O9" sqref="O9"/>
    </sheetView>
  </sheetViews>
  <sheetFormatPr defaultColWidth="9" defaultRowHeight="14.25" outlineLevelCol="7"/>
  <cols>
    <col min="1" max="1" width="8.75" style="1" customWidth="1"/>
    <col min="2" max="2" width="6.75" style="1"/>
    <col min="3" max="3" width="7.25" style="1" customWidth="1"/>
    <col min="4" max="4" width="8.5" style="1" customWidth="1"/>
    <col min="5" max="5" width="9.25" style="1"/>
    <col min="6" max="6" width="6.75" style="1"/>
    <col min="7" max="7" width="11.5" style="1" customWidth="1"/>
    <col min="8" max="8" width="15.625" style="1" customWidth="1"/>
    <col min="9" max="16384" width="9" style="1"/>
  </cols>
  <sheetData>
    <row r="1" ht="25.5" spans="1:8">
      <c r="A1" s="154" t="s">
        <v>0</v>
      </c>
      <c r="B1" s="154"/>
      <c r="C1" s="154"/>
      <c r="D1" s="154"/>
      <c r="E1" s="154"/>
      <c r="F1" s="154"/>
      <c r="G1" s="154"/>
      <c r="H1" s="154"/>
    </row>
    <row r="2" ht="10.5" customHeight="1" spans="1:8">
      <c r="A2" s="214"/>
      <c r="B2" s="214"/>
      <c r="C2" s="214"/>
      <c r="D2" s="214"/>
      <c r="E2" s="214"/>
      <c r="F2" s="214"/>
      <c r="G2" s="214"/>
      <c r="H2" s="214"/>
    </row>
    <row r="3" ht="28.5" customHeight="1" spans="1:8">
      <c r="A3" s="158" t="s">
        <v>1</v>
      </c>
      <c r="B3" s="158"/>
      <c r="C3" s="215"/>
      <c r="D3" s="215"/>
      <c r="E3" s="158" t="s">
        <v>2</v>
      </c>
      <c r="F3" s="216" t="s">
        <v>3</v>
      </c>
      <c r="G3" s="216"/>
      <c r="H3" s="216"/>
    </row>
    <row r="4" ht="28.5" customHeight="1" spans="1:8">
      <c r="A4" s="158"/>
      <c r="B4" s="158"/>
      <c r="C4" s="215"/>
      <c r="D4" s="215"/>
      <c r="E4" s="158"/>
      <c r="F4" s="216" t="s">
        <v>4</v>
      </c>
      <c r="G4" s="216"/>
      <c r="H4" s="216"/>
    </row>
    <row r="5" ht="52.5" customHeight="1" spans="1:8">
      <c r="A5" s="158" t="s">
        <v>5</v>
      </c>
      <c r="B5" s="158"/>
      <c r="C5" s="217"/>
      <c r="D5" s="217"/>
      <c r="E5" s="217"/>
      <c r="F5" s="217"/>
      <c r="G5" s="158" t="s">
        <v>6</v>
      </c>
      <c r="H5" s="158"/>
    </row>
    <row r="6" ht="30.75" customHeight="1" spans="1:8">
      <c r="A6" s="158" t="s">
        <v>7</v>
      </c>
      <c r="B6" s="158"/>
      <c r="C6" s="218" t="s">
        <v>8</v>
      </c>
      <c r="D6" s="218"/>
      <c r="E6" s="218"/>
      <c r="F6" s="218"/>
      <c r="G6" s="219" t="s">
        <v>9</v>
      </c>
      <c r="H6" s="218"/>
    </row>
    <row r="7" ht="29.25" customHeight="1" spans="1:8">
      <c r="A7" s="158"/>
      <c r="B7" s="158"/>
      <c r="C7" s="218" t="s">
        <v>10</v>
      </c>
      <c r="D7" s="218"/>
      <c r="E7" s="218"/>
      <c r="F7" s="218"/>
      <c r="G7" s="220"/>
      <c r="H7" s="218"/>
    </row>
    <row r="8" spans="1:8">
      <c r="A8" s="158" t="s">
        <v>11</v>
      </c>
      <c r="B8" s="158" t="s">
        <v>12</v>
      </c>
      <c r="C8" s="221"/>
      <c r="D8" s="222"/>
      <c r="E8" s="222"/>
      <c r="F8" s="222"/>
      <c r="G8" s="222"/>
      <c r="H8" s="223"/>
    </row>
    <row r="9" ht="35.25" customHeight="1" spans="1:8">
      <c r="A9" s="158"/>
      <c r="B9" s="158"/>
      <c r="C9" s="224"/>
      <c r="D9" s="225"/>
      <c r="E9" s="225"/>
      <c r="F9" s="225"/>
      <c r="G9" s="225"/>
      <c r="H9" s="226"/>
    </row>
    <row r="10" ht="43.5" customHeight="1" spans="1:8">
      <c r="A10" s="158"/>
      <c r="B10" s="158"/>
      <c r="C10" s="224"/>
      <c r="D10" s="225"/>
      <c r="E10" s="225"/>
      <c r="F10" s="225"/>
      <c r="G10" s="225"/>
      <c r="H10" s="226"/>
    </row>
    <row r="11" hidden="1" customHeight="1" spans="1:8">
      <c r="A11" s="158"/>
      <c r="B11" s="158"/>
      <c r="C11" s="227"/>
      <c r="D11" s="228"/>
      <c r="E11" s="228"/>
      <c r="F11" s="228"/>
      <c r="G11" s="228"/>
      <c r="H11" s="229"/>
    </row>
    <row r="12" ht="51" customHeight="1" spans="1:8">
      <c r="A12" s="158"/>
      <c r="B12" s="163" t="s">
        <v>13</v>
      </c>
      <c r="C12" s="165"/>
      <c r="D12" s="230"/>
      <c r="E12" s="230"/>
      <c r="F12" s="230"/>
      <c r="G12" s="230"/>
      <c r="H12" s="230"/>
    </row>
    <row r="13" ht="57.95" customHeight="1" spans="1:8">
      <c r="A13" s="158" t="s">
        <v>14</v>
      </c>
      <c r="B13" s="158"/>
      <c r="C13" s="158"/>
      <c r="D13" s="216" t="s">
        <v>15</v>
      </c>
      <c r="E13" s="216"/>
      <c r="F13" s="216"/>
      <c r="G13" s="216"/>
      <c r="H13" s="216"/>
    </row>
    <row r="14" ht="57.95" customHeight="1" spans="1:8">
      <c r="A14" s="158" t="s">
        <v>16</v>
      </c>
      <c r="B14" s="158"/>
      <c r="C14" s="158"/>
      <c r="D14" s="216"/>
      <c r="E14" s="216"/>
      <c r="F14" s="216"/>
      <c r="G14" s="216"/>
      <c r="H14" s="216"/>
    </row>
    <row r="15" ht="57.95" customHeight="1" spans="1:8">
      <c r="A15" s="158" t="s">
        <v>17</v>
      </c>
      <c r="B15" s="158"/>
      <c r="C15" s="158"/>
      <c r="D15" s="216"/>
      <c r="E15" s="216"/>
      <c r="F15" s="216"/>
      <c r="G15" s="216"/>
      <c r="H15" s="216"/>
    </row>
    <row r="16" ht="57.95" customHeight="1" spans="1:8">
      <c r="A16" s="231" t="s">
        <v>18</v>
      </c>
      <c r="B16" s="232"/>
      <c r="C16" s="233"/>
      <c r="D16" s="234"/>
      <c r="E16" s="235"/>
      <c r="F16" s="235"/>
      <c r="G16" s="235"/>
      <c r="H16" s="236"/>
    </row>
    <row r="17" ht="57.95" customHeight="1" spans="1:8">
      <c r="A17" s="158" t="s">
        <v>19</v>
      </c>
      <c r="B17" s="158"/>
      <c r="C17" s="158"/>
      <c r="D17" s="234"/>
      <c r="E17" s="235"/>
      <c r="F17" s="235"/>
      <c r="G17" s="235"/>
      <c r="H17" s="236"/>
    </row>
  </sheetData>
  <mergeCells count="29">
    <mergeCell ref="A1:H1"/>
    <mergeCell ref="A2:H2"/>
    <mergeCell ref="G3:H3"/>
    <mergeCell ref="G4:H4"/>
    <mergeCell ref="A5:B5"/>
    <mergeCell ref="C5:F5"/>
    <mergeCell ref="C6:F6"/>
    <mergeCell ref="C7:F7"/>
    <mergeCell ref="B12:C12"/>
    <mergeCell ref="D12:H12"/>
    <mergeCell ref="A13:C13"/>
    <mergeCell ref="D13:H13"/>
    <mergeCell ref="A14:C14"/>
    <mergeCell ref="D14:H14"/>
    <mergeCell ref="A15:C15"/>
    <mergeCell ref="D15:H15"/>
    <mergeCell ref="A16:C16"/>
    <mergeCell ref="D16:H16"/>
    <mergeCell ref="A17:C17"/>
    <mergeCell ref="D17:H17"/>
    <mergeCell ref="A8:A12"/>
    <mergeCell ref="B8:B11"/>
    <mergeCell ref="E3:E4"/>
    <mergeCell ref="G6:G7"/>
    <mergeCell ref="H6:H7"/>
    <mergeCell ref="C8:H11"/>
    <mergeCell ref="A6:B7"/>
    <mergeCell ref="A3:B4"/>
    <mergeCell ref="C3:D4"/>
  </mergeCells>
  <pageMargins left="1" right="1" top="1.25196850393701" bottom="1.25196850393701" header="0.511811023622047" footer="0.511811023622047"/>
  <pageSetup paperSize="9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5"/>
  <sheetViews>
    <sheetView tabSelected="1" zoomScale="115" zoomScaleNormal="115" workbookViewId="0">
      <pane ySplit="3" topLeftCell="A32" activePane="bottomLeft" state="frozen"/>
      <selection/>
      <selection pane="bottomLeft" activeCell="A36" sqref="A36:G36"/>
    </sheetView>
  </sheetViews>
  <sheetFormatPr defaultColWidth="9" defaultRowHeight="14.25"/>
  <cols>
    <col min="1" max="1" width="5.625" style="170" customWidth="1"/>
    <col min="2" max="2" width="10.2083333333333" style="170" customWidth="1"/>
    <col min="3" max="4" width="5.625" style="170" customWidth="1"/>
    <col min="5" max="5" width="27.5916666666667" style="170" customWidth="1"/>
    <col min="6" max="6" width="13.5833333333333" style="170" customWidth="1"/>
    <col min="7" max="7" width="14.4583333333333" style="170" customWidth="1"/>
    <col min="8" max="8" width="13.625" style="170" customWidth="1"/>
    <col min="9" max="9" width="9.66666666666667" style="170" customWidth="1"/>
    <col min="10" max="10" width="12.75" style="170" customWidth="1"/>
    <col min="11" max="11" width="14.125" style="170"/>
    <col min="12" max="16384" width="9" style="170"/>
  </cols>
  <sheetData>
    <row r="1" s="166" customFormat="1" ht="18.75" spans="1:10">
      <c r="A1" s="171" t="s">
        <v>20</v>
      </c>
      <c r="B1" s="171"/>
      <c r="C1" s="171"/>
      <c r="D1" s="171"/>
      <c r="E1" s="171"/>
      <c r="F1" s="171"/>
      <c r="G1" s="171"/>
      <c r="H1" s="171"/>
      <c r="I1" s="171"/>
      <c r="J1" s="171"/>
    </row>
    <row r="2" s="145" customFormat="1" ht="64" customHeight="1" spans="1:10">
      <c r="A2" s="172" t="s">
        <v>21</v>
      </c>
      <c r="B2" s="172"/>
      <c r="C2" s="172"/>
      <c r="D2" s="172"/>
      <c r="E2" s="172"/>
      <c r="F2" s="172"/>
      <c r="G2" s="172"/>
      <c r="H2" s="172"/>
      <c r="I2" s="172"/>
      <c r="J2" s="172"/>
    </row>
    <row r="3" s="167" customFormat="1" ht="42.75" spans="1:10">
      <c r="A3" s="173" t="s">
        <v>22</v>
      </c>
      <c r="B3" s="174" t="s">
        <v>23</v>
      </c>
      <c r="C3" s="173" t="s">
        <v>24</v>
      </c>
      <c r="D3" s="173" t="s">
        <v>25</v>
      </c>
      <c r="E3" s="174" t="s">
        <v>26</v>
      </c>
      <c r="F3" s="174" t="s">
        <v>27</v>
      </c>
      <c r="G3" s="173" t="s">
        <v>28</v>
      </c>
      <c r="H3" s="174" t="s">
        <v>29</v>
      </c>
      <c r="I3" s="207" t="s">
        <v>30</v>
      </c>
      <c r="J3" s="207" t="s">
        <v>31</v>
      </c>
    </row>
    <row r="4" ht="78.75" spans="1:10">
      <c r="A4" s="175">
        <v>1</v>
      </c>
      <c r="B4" s="176" t="s">
        <v>32</v>
      </c>
      <c r="C4" s="177" t="s">
        <v>33</v>
      </c>
      <c r="D4" s="178">
        <v>1</v>
      </c>
      <c r="E4" s="179" t="s">
        <v>34</v>
      </c>
      <c r="F4" s="176" t="s">
        <v>35</v>
      </c>
      <c r="G4" s="180" t="s">
        <v>36</v>
      </c>
      <c r="H4" s="181">
        <f t="shared" ref="H4:H33" si="0">J4/(1+I4)</f>
        <v>0</v>
      </c>
      <c r="I4" s="208"/>
      <c r="J4" s="209"/>
    </row>
    <row r="5" ht="146.25" spans="1:10">
      <c r="A5" s="175">
        <v>2</v>
      </c>
      <c r="B5" s="182" t="s">
        <v>37</v>
      </c>
      <c r="C5" s="183" t="s">
        <v>33</v>
      </c>
      <c r="D5" s="184">
        <v>1</v>
      </c>
      <c r="E5" s="179" t="s">
        <v>38</v>
      </c>
      <c r="F5" s="182" t="s">
        <v>39</v>
      </c>
      <c r="G5" s="180" t="s">
        <v>36</v>
      </c>
      <c r="H5" s="181">
        <f t="shared" si="0"/>
        <v>0</v>
      </c>
      <c r="I5" s="208"/>
      <c r="J5" s="209"/>
    </row>
    <row r="6" ht="146.25" spans="1:10">
      <c r="A6" s="175">
        <v>3</v>
      </c>
      <c r="B6" s="182" t="s">
        <v>40</v>
      </c>
      <c r="C6" s="183" t="s">
        <v>33</v>
      </c>
      <c r="D6" s="184">
        <v>1</v>
      </c>
      <c r="E6" s="179" t="s">
        <v>41</v>
      </c>
      <c r="F6" s="182" t="s">
        <v>39</v>
      </c>
      <c r="G6" s="180" t="s">
        <v>36</v>
      </c>
      <c r="H6" s="181">
        <f t="shared" si="0"/>
        <v>0</v>
      </c>
      <c r="I6" s="208"/>
      <c r="J6" s="209"/>
    </row>
    <row r="7" ht="112.5" spans="1:10">
      <c r="A7" s="175">
        <v>4</v>
      </c>
      <c r="B7" s="182" t="s">
        <v>42</v>
      </c>
      <c r="C7" s="183" t="s">
        <v>33</v>
      </c>
      <c r="D7" s="184">
        <v>2</v>
      </c>
      <c r="E7" s="179" t="s">
        <v>43</v>
      </c>
      <c r="F7" s="182" t="s">
        <v>35</v>
      </c>
      <c r="G7" s="180" t="s">
        <v>36</v>
      </c>
      <c r="H7" s="181">
        <f t="shared" si="0"/>
        <v>0</v>
      </c>
      <c r="I7" s="208"/>
      <c r="J7" s="209"/>
    </row>
    <row r="8" ht="56.25" spans="1:10">
      <c r="A8" s="175">
        <v>5</v>
      </c>
      <c r="B8" s="182" t="s">
        <v>44</v>
      </c>
      <c r="C8" s="183" t="s">
        <v>33</v>
      </c>
      <c r="D8" s="184">
        <v>8</v>
      </c>
      <c r="E8" s="179" t="s">
        <v>45</v>
      </c>
      <c r="F8" s="182" t="s">
        <v>46</v>
      </c>
      <c r="G8" s="180" t="s">
        <v>36</v>
      </c>
      <c r="H8" s="181">
        <f t="shared" si="0"/>
        <v>0</v>
      </c>
      <c r="I8" s="208"/>
      <c r="J8" s="209"/>
    </row>
    <row r="9" ht="56.25" spans="1:10">
      <c r="A9" s="175">
        <v>6</v>
      </c>
      <c r="B9" s="182" t="s">
        <v>47</v>
      </c>
      <c r="C9" s="183" t="s">
        <v>33</v>
      </c>
      <c r="D9" s="184">
        <v>1</v>
      </c>
      <c r="E9" s="179" t="s">
        <v>48</v>
      </c>
      <c r="F9" s="182" t="s">
        <v>49</v>
      </c>
      <c r="G9" s="180" t="s">
        <v>36</v>
      </c>
      <c r="H9" s="181">
        <f t="shared" si="0"/>
        <v>0</v>
      </c>
      <c r="I9" s="208"/>
      <c r="J9" s="209"/>
    </row>
    <row r="10" ht="67.5" spans="1:10">
      <c r="A10" s="175">
        <v>7</v>
      </c>
      <c r="B10" s="182" t="s">
        <v>50</v>
      </c>
      <c r="C10" s="183" t="s">
        <v>33</v>
      </c>
      <c r="D10" s="184">
        <v>1</v>
      </c>
      <c r="E10" s="179" t="s">
        <v>51</v>
      </c>
      <c r="F10" s="182" t="s">
        <v>52</v>
      </c>
      <c r="G10" s="185" t="str">
        <f>_xlfn.DISPIMG("ID_9CCE969BF7A04D72B187C8C8AD0F5200",1)</f>
        <v>=DISPIMG("ID_9CCE969BF7A04D72B187C8C8AD0F5200",1)</v>
      </c>
      <c r="H10" s="181">
        <f t="shared" si="0"/>
        <v>0</v>
      </c>
      <c r="I10" s="208"/>
      <c r="J10" s="209"/>
    </row>
    <row r="11" ht="56.25" spans="1:10">
      <c r="A11" s="175">
        <v>8</v>
      </c>
      <c r="B11" s="182" t="s">
        <v>53</v>
      </c>
      <c r="C11" s="183" t="s">
        <v>33</v>
      </c>
      <c r="D11" s="184">
        <v>1</v>
      </c>
      <c r="E11" s="179" t="s">
        <v>54</v>
      </c>
      <c r="F11" s="182" t="s">
        <v>55</v>
      </c>
      <c r="G11" s="185" t="str">
        <f>_xlfn.DISPIMG("ID_CD393C8F78404250A24A5D6F39C5F192",1)</f>
        <v>=DISPIMG("ID_CD393C8F78404250A24A5D6F39C5F192",1)</v>
      </c>
      <c r="H11" s="181">
        <f t="shared" si="0"/>
        <v>0</v>
      </c>
      <c r="I11" s="208"/>
      <c r="J11" s="209"/>
    </row>
    <row r="12" ht="67.5" spans="1:10">
      <c r="A12" s="175">
        <v>9</v>
      </c>
      <c r="B12" s="182" t="s">
        <v>56</v>
      </c>
      <c r="C12" s="183" t="s">
        <v>33</v>
      </c>
      <c r="D12" s="184">
        <v>1</v>
      </c>
      <c r="E12" s="179" t="s">
        <v>57</v>
      </c>
      <c r="F12" s="182" t="s">
        <v>58</v>
      </c>
      <c r="G12" s="185" t="str">
        <f>_xlfn.DISPIMG("ID_C8A4F969C5E043A7BFA406E5043DF324",1)</f>
        <v>=DISPIMG("ID_C8A4F969C5E043A7BFA406E5043DF324",1)</v>
      </c>
      <c r="H12" s="181">
        <f t="shared" si="0"/>
        <v>0</v>
      </c>
      <c r="I12" s="208"/>
      <c r="J12" s="209"/>
    </row>
    <row r="13" ht="90" spans="1:10">
      <c r="A13" s="175">
        <v>10</v>
      </c>
      <c r="B13" s="182" t="s">
        <v>59</v>
      </c>
      <c r="C13" s="183" t="s">
        <v>33</v>
      </c>
      <c r="D13" s="184">
        <v>1</v>
      </c>
      <c r="E13" s="179" t="s">
        <v>60</v>
      </c>
      <c r="F13" s="182" t="s">
        <v>61</v>
      </c>
      <c r="G13" s="185" t="str">
        <f>_xlfn.DISPIMG("ID_58D01E602A7D4C76AFA32510934BB17A",1)</f>
        <v>=DISPIMG("ID_58D01E602A7D4C76AFA32510934BB17A",1)</v>
      </c>
      <c r="H13" s="181">
        <f t="shared" si="0"/>
        <v>0</v>
      </c>
      <c r="I13" s="208"/>
      <c r="J13" s="209"/>
    </row>
    <row r="14" ht="56.25" spans="1:10">
      <c r="A14" s="175">
        <v>11</v>
      </c>
      <c r="B14" s="182" t="s">
        <v>62</v>
      </c>
      <c r="C14" s="183" t="s">
        <v>33</v>
      </c>
      <c r="D14" s="184">
        <v>1</v>
      </c>
      <c r="E14" s="179" t="s">
        <v>63</v>
      </c>
      <c r="F14" s="182" t="s">
        <v>64</v>
      </c>
      <c r="G14" s="185" t="str">
        <f>_xlfn.DISPIMG("ID_11311C6065FA4F1CA19409FEBAEDE2A8",1)</f>
        <v>=DISPIMG("ID_11311C6065FA4F1CA19409FEBAEDE2A8",1)</v>
      </c>
      <c r="H14" s="181">
        <f t="shared" si="0"/>
        <v>0</v>
      </c>
      <c r="I14" s="208"/>
      <c r="J14" s="209"/>
    </row>
    <row r="15" ht="67.5" spans="1:10">
      <c r="A15" s="175">
        <v>12</v>
      </c>
      <c r="B15" s="182" t="s">
        <v>65</v>
      </c>
      <c r="C15" s="183" t="s">
        <v>33</v>
      </c>
      <c r="D15" s="184">
        <v>1</v>
      </c>
      <c r="E15" s="179" t="s">
        <v>66</v>
      </c>
      <c r="F15" s="182" t="s">
        <v>67</v>
      </c>
      <c r="G15" s="185" t="str">
        <f>_xlfn.DISPIMG("ID_909B8F08C53E4610B84F12DA800FBDA9",1)</f>
        <v>=DISPIMG("ID_909B8F08C53E4610B84F12DA800FBDA9",1)</v>
      </c>
      <c r="H15" s="181">
        <f t="shared" si="0"/>
        <v>0</v>
      </c>
      <c r="I15" s="208"/>
      <c r="J15" s="209"/>
    </row>
    <row r="16" ht="56.25" spans="1:10">
      <c r="A16" s="175">
        <v>13</v>
      </c>
      <c r="B16" s="182" t="s">
        <v>68</v>
      </c>
      <c r="C16" s="183" t="s">
        <v>33</v>
      </c>
      <c r="D16" s="184">
        <v>2</v>
      </c>
      <c r="E16" s="179" t="s">
        <v>69</v>
      </c>
      <c r="F16" s="182" t="s">
        <v>70</v>
      </c>
      <c r="G16" s="185" t="str">
        <f>_xlfn.DISPIMG("ID_6686AE8420954D1F9D5884C836A4E0FD",1)</f>
        <v>=DISPIMG("ID_6686AE8420954D1F9D5884C836A4E0FD",1)</v>
      </c>
      <c r="H16" s="181">
        <f t="shared" si="0"/>
        <v>0</v>
      </c>
      <c r="I16" s="208"/>
      <c r="J16" s="209"/>
    </row>
    <row r="17" ht="33.75" spans="1:10">
      <c r="A17" s="175">
        <v>14</v>
      </c>
      <c r="B17" s="182" t="s">
        <v>71</v>
      </c>
      <c r="C17" s="183" t="s">
        <v>72</v>
      </c>
      <c r="D17" s="184">
        <v>1</v>
      </c>
      <c r="E17" s="179" t="s">
        <v>73</v>
      </c>
      <c r="F17" s="182" t="s">
        <v>39</v>
      </c>
      <c r="G17" s="180" t="s">
        <v>36</v>
      </c>
      <c r="H17" s="181">
        <f t="shared" si="0"/>
        <v>0</v>
      </c>
      <c r="I17" s="208"/>
      <c r="J17" s="209"/>
    </row>
    <row r="18" ht="67.5" spans="1:10">
      <c r="A18" s="175">
        <v>15</v>
      </c>
      <c r="B18" s="182" t="s">
        <v>74</v>
      </c>
      <c r="C18" s="183" t="s">
        <v>72</v>
      </c>
      <c r="D18" s="184">
        <v>1</v>
      </c>
      <c r="E18" s="179" t="s">
        <v>75</v>
      </c>
      <c r="F18" s="182" t="s">
        <v>76</v>
      </c>
      <c r="G18" s="180" t="s">
        <v>36</v>
      </c>
      <c r="H18" s="181">
        <f t="shared" si="0"/>
        <v>0</v>
      </c>
      <c r="I18" s="208"/>
      <c r="J18" s="209"/>
    </row>
    <row r="19" ht="67.5" spans="1:10">
      <c r="A19" s="175">
        <v>16</v>
      </c>
      <c r="B19" s="182" t="s">
        <v>77</v>
      </c>
      <c r="C19" s="183" t="s">
        <v>33</v>
      </c>
      <c r="D19" s="184">
        <v>2</v>
      </c>
      <c r="E19" s="179" t="s">
        <v>78</v>
      </c>
      <c r="F19" s="182" t="s">
        <v>64</v>
      </c>
      <c r="G19" s="180" t="s">
        <v>36</v>
      </c>
      <c r="H19" s="181">
        <f t="shared" si="0"/>
        <v>0</v>
      </c>
      <c r="I19" s="208"/>
      <c r="J19" s="209"/>
    </row>
    <row r="20" ht="78.75" spans="1:10">
      <c r="A20" s="175">
        <v>17</v>
      </c>
      <c r="B20" s="182" t="s">
        <v>79</v>
      </c>
      <c r="C20" s="183" t="s">
        <v>33</v>
      </c>
      <c r="D20" s="184">
        <v>1</v>
      </c>
      <c r="E20" s="179" t="s">
        <v>80</v>
      </c>
      <c r="F20" s="182" t="s">
        <v>81</v>
      </c>
      <c r="G20" s="180" t="s">
        <v>36</v>
      </c>
      <c r="H20" s="181">
        <f t="shared" si="0"/>
        <v>0</v>
      </c>
      <c r="I20" s="208"/>
      <c r="J20" s="209"/>
    </row>
    <row r="21" ht="78.75" spans="1:10">
      <c r="A21" s="175">
        <v>18</v>
      </c>
      <c r="B21" s="182" t="s">
        <v>82</v>
      </c>
      <c r="C21" s="183" t="s">
        <v>33</v>
      </c>
      <c r="D21" s="184">
        <v>1</v>
      </c>
      <c r="E21" s="179" t="s">
        <v>83</v>
      </c>
      <c r="F21" s="182" t="s">
        <v>84</v>
      </c>
      <c r="G21" s="180" t="s">
        <v>36</v>
      </c>
      <c r="H21" s="181">
        <f t="shared" si="0"/>
        <v>0</v>
      </c>
      <c r="I21" s="208"/>
      <c r="J21" s="209"/>
    </row>
    <row r="22" ht="78.75" spans="1:10">
      <c r="A22" s="175">
        <v>19</v>
      </c>
      <c r="B22" s="182" t="s">
        <v>85</v>
      </c>
      <c r="C22" s="183" t="s">
        <v>33</v>
      </c>
      <c r="D22" s="184">
        <v>1</v>
      </c>
      <c r="E22" s="179" t="s">
        <v>86</v>
      </c>
      <c r="F22" s="182" t="s">
        <v>87</v>
      </c>
      <c r="G22" s="180" t="s">
        <v>36</v>
      </c>
      <c r="H22" s="181">
        <f t="shared" si="0"/>
        <v>0</v>
      </c>
      <c r="I22" s="208"/>
      <c r="J22" s="209"/>
    </row>
    <row r="23" ht="56.25" spans="1:10">
      <c r="A23" s="175">
        <v>20</v>
      </c>
      <c r="B23" s="182" t="s">
        <v>88</v>
      </c>
      <c r="C23" s="183" t="s">
        <v>33</v>
      </c>
      <c r="D23" s="184">
        <v>1</v>
      </c>
      <c r="E23" s="179" t="s">
        <v>89</v>
      </c>
      <c r="F23" s="182" t="s">
        <v>90</v>
      </c>
      <c r="G23" s="180" t="s">
        <v>36</v>
      </c>
      <c r="H23" s="181">
        <f t="shared" si="0"/>
        <v>0</v>
      </c>
      <c r="I23" s="208"/>
      <c r="J23" s="209"/>
    </row>
    <row r="24" ht="33.75" spans="1:10">
      <c r="A24" s="175">
        <v>21</v>
      </c>
      <c r="B24" s="182" t="s">
        <v>91</v>
      </c>
      <c r="C24" s="183" t="s">
        <v>33</v>
      </c>
      <c r="D24" s="184">
        <v>1</v>
      </c>
      <c r="E24" s="179" t="s">
        <v>92</v>
      </c>
      <c r="F24" s="182" t="s">
        <v>93</v>
      </c>
      <c r="G24" s="180" t="s">
        <v>36</v>
      </c>
      <c r="H24" s="181">
        <f t="shared" si="0"/>
        <v>0</v>
      </c>
      <c r="I24" s="208"/>
      <c r="J24" s="209"/>
    </row>
    <row r="25" ht="45" spans="1:10">
      <c r="A25" s="175">
        <v>22</v>
      </c>
      <c r="B25" s="182" t="s">
        <v>94</v>
      </c>
      <c r="C25" s="183" t="s">
        <v>33</v>
      </c>
      <c r="D25" s="184">
        <v>1</v>
      </c>
      <c r="E25" s="179" t="s">
        <v>95</v>
      </c>
      <c r="F25" s="182" t="s">
        <v>96</v>
      </c>
      <c r="G25" s="180" t="s">
        <v>36</v>
      </c>
      <c r="H25" s="181">
        <f t="shared" si="0"/>
        <v>0</v>
      </c>
      <c r="I25" s="208"/>
      <c r="J25" s="209"/>
    </row>
    <row r="26" ht="45" spans="1:10">
      <c r="A26" s="175">
        <v>23</v>
      </c>
      <c r="B26" s="182" t="s">
        <v>97</v>
      </c>
      <c r="C26" s="183" t="s">
        <v>33</v>
      </c>
      <c r="D26" s="184">
        <v>1</v>
      </c>
      <c r="E26" s="179" t="s">
        <v>98</v>
      </c>
      <c r="F26" s="182" t="s">
        <v>99</v>
      </c>
      <c r="G26" s="180" t="s">
        <v>36</v>
      </c>
      <c r="H26" s="181">
        <f t="shared" si="0"/>
        <v>0</v>
      </c>
      <c r="I26" s="208"/>
      <c r="J26" s="209"/>
    </row>
    <row r="27" ht="101.25" spans="1:10">
      <c r="A27" s="186">
        <v>24</v>
      </c>
      <c r="B27" s="187" t="s">
        <v>100</v>
      </c>
      <c r="C27" s="188" t="s">
        <v>33</v>
      </c>
      <c r="D27" s="189">
        <v>1</v>
      </c>
      <c r="E27" s="179" t="s">
        <v>101</v>
      </c>
      <c r="F27" s="187" t="s">
        <v>102</v>
      </c>
      <c r="G27" s="190" t="s">
        <v>36</v>
      </c>
      <c r="H27" s="181">
        <f t="shared" si="0"/>
        <v>0</v>
      </c>
      <c r="I27" s="208"/>
      <c r="J27" s="209"/>
    </row>
    <row r="28" ht="33.75" spans="1:10">
      <c r="A28" s="191">
        <v>25</v>
      </c>
      <c r="B28" s="192" t="s">
        <v>103</v>
      </c>
      <c r="C28" s="193" t="s">
        <v>33</v>
      </c>
      <c r="D28" s="194">
        <v>1</v>
      </c>
      <c r="E28" s="179" t="s">
        <v>104</v>
      </c>
      <c r="F28" s="192" t="s">
        <v>90</v>
      </c>
      <c r="G28" s="185" t="s">
        <v>36</v>
      </c>
      <c r="H28" s="181">
        <f t="shared" si="0"/>
        <v>0</v>
      </c>
      <c r="I28" s="208"/>
      <c r="J28" s="209"/>
    </row>
    <row r="29" ht="33.75" spans="1:10">
      <c r="A29" s="191">
        <v>26</v>
      </c>
      <c r="B29" s="192" t="s">
        <v>105</v>
      </c>
      <c r="C29" s="193" t="s">
        <v>33</v>
      </c>
      <c r="D29" s="194">
        <v>1</v>
      </c>
      <c r="E29" s="179" t="s">
        <v>106</v>
      </c>
      <c r="F29" s="192" t="s">
        <v>107</v>
      </c>
      <c r="G29" s="185" t="s">
        <v>36</v>
      </c>
      <c r="H29" s="181">
        <f t="shared" si="0"/>
        <v>0</v>
      </c>
      <c r="I29" s="208"/>
      <c r="J29" s="209"/>
    </row>
    <row r="30" ht="22.5" spans="1:10">
      <c r="A30" s="191">
        <v>27</v>
      </c>
      <c r="B30" s="192" t="s">
        <v>108</v>
      </c>
      <c r="C30" s="193" t="s">
        <v>72</v>
      </c>
      <c r="D30" s="194">
        <v>1</v>
      </c>
      <c r="E30" s="179" t="s">
        <v>109</v>
      </c>
      <c r="F30" s="192" t="s">
        <v>110</v>
      </c>
      <c r="G30" s="185" t="s">
        <v>36</v>
      </c>
      <c r="H30" s="181">
        <f t="shared" si="0"/>
        <v>0</v>
      </c>
      <c r="I30" s="208"/>
      <c r="J30" s="209"/>
    </row>
    <row r="31" ht="22.5" spans="1:10">
      <c r="A31" s="195">
        <v>28</v>
      </c>
      <c r="B31" s="196" t="s">
        <v>111</v>
      </c>
      <c r="C31" s="197" t="s">
        <v>72</v>
      </c>
      <c r="D31" s="198">
        <v>1</v>
      </c>
      <c r="E31" s="199" t="s">
        <v>109</v>
      </c>
      <c r="F31" s="196" t="s">
        <v>112</v>
      </c>
      <c r="G31" s="200" t="s">
        <v>36</v>
      </c>
      <c r="H31" s="201">
        <f t="shared" si="0"/>
        <v>0</v>
      </c>
      <c r="I31" s="210"/>
      <c r="J31" s="211"/>
    </row>
    <row r="32" ht="22.5" spans="1:10">
      <c r="A32" s="191">
        <v>29</v>
      </c>
      <c r="B32" s="192" t="s">
        <v>113</v>
      </c>
      <c r="C32" s="193" t="s">
        <v>72</v>
      </c>
      <c r="D32" s="194">
        <v>1</v>
      </c>
      <c r="E32" s="202" t="s">
        <v>109</v>
      </c>
      <c r="F32" s="192" t="s">
        <v>114</v>
      </c>
      <c r="G32" s="185" t="s">
        <v>36</v>
      </c>
      <c r="H32" s="203">
        <f t="shared" si="0"/>
        <v>0</v>
      </c>
      <c r="I32" s="212"/>
      <c r="J32" s="213"/>
    </row>
    <row r="33" ht="22.5" spans="1:10">
      <c r="A33" s="191">
        <v>30</v>
      </c>
      <c r="B33" s="192" t="s">
        <v>115</v>
      </c>
      <c r="C33" s="193" t="s">
        <v>72</v>
      </c>
      <c r="D33" s="194">
        <v>1</v>
      </c>
      <c r="E33" s="204" t="s">
        <v>36</v>
      </c>
      <c r="F33" s="192" t="s">
        <v>116</v>
      </c>
      <c r="G33" s="192" t="s">
        <v>117</v>
      </c>
      <c r="H33" s="203">
        <f t="shared" si="0"/>
        <v>0</v>
      </c>
      <c r="I33" s="212"/>
      <c r="J33" s="213"/>
    </row>
    <row r="34" s="167" customFormat="1" ht="22" customHeight="1" spans="1:10">
      <c r="A34" s="205" t="s">
        <v>118</v>
      </c>
      <c r="B34" s="205"/>
      <c r="C34" s="205"/>
      <c r="D34" s="205"/>
      <c r="E34" s="205"/>
      <c r="F34" s="205"/>
      <c r="G34" s="205"/>
      <c r="H34" s="206">
        <f>SUMPRODUCT(D4:D33,H4:H33)</f>
        <v>0</v>
      </c>
      <c r="I34" s="206"/>
      <c r="J34" s="206"/>
    </row>
    <row r="35" s="167" customFormat="1" ht="22" customHeight="1" spans="1:10">
      <c r="A35" s="205" t="s">
        <v>119</v>
      </c>
      <c r="B35" s="205"/>
      <c r="C35" s="205"/>
      <c r="D35" s="205"/>
      <c r="E35" s="205"/>
      <c r="F35" s="205"/>
      <c r="G35" s="205"/>
      <c r="H35" s="206">
        <f>H36-H34</f>
        <v>0</v>
      </c>
      <c r="I35" s="206"/>
      <c r="J35" s="206"/>
    </row>
    <row r="36" s="167" customFormat="1" ht="22" customHeight="1" spans="1:10">
      <c r="A36" s="205" t="s">
        <v>120</v>
      </c>
      <c r="B36" s="205"/>
      <c r="C36" s="205"/>
      <c r="D36" s="205"/>
      <c r="E36" s="205"/>
      <c r="F36" s="205"/>
      <c r="G36" s="205"/>
      <c r="H36" s="206">
        <f>SUMPRODUCT(D4:D33,J4:J33)</f>
        <v>0</v>
      </c>
      <c r="I36" s="206"/>
      <c r="J36" s="206"/>
    </row>
    <row r="37" s="168" customFormat="1" ht="22" customHeight="1" spans="1:10">
      <c r="A37" s="145"/>
      <c r="B37" s="145"/>
      <c r="C37" s="145"/>
      <c r="D37" s="145"/>
      <c r="E37" s="145" t="s">
        <v>121</v>
      </c>
      <c r="F37" s="145"/>
      <c r="G37" s="145"/>
      <c r="H37" s="145"/>
      <c r="I37" s="145"/>
      <c r="J37" s="145"/>
    </row>
    <row r="38" s="168" customFormat="1" ht="22" customHeight="1" spans="1:10">
      <c r="A38" s="145"/>
      <c r="B38" s="145"/>
      <c r="C38" s="145"/>
      <c r="D38" s="145"/>
      <c r="E38" s="145" t="s">
        <v>122</v>
      </c>
      <c r="F38" s="145"/>
      <c r="G38" s="145"/>
      <c r="H38" s="145"/>
      <c r="I38" s="145"/>
      <c r="J38" s="145"/>
    </row>
    <row r="39" s="168" customFormat="1" ht="22" customHeight="1" spans="1:10">
      <c r="A39" s="145"/>
      <c r="B39" s="145"/>
      <c r="C39" s="145"/>
      <c r="D39" s="145"/>
      <c r="E39" s="145" t="s">
        <v>123</v>
      </c>
      <c r="F39" s="145"/>
      <c r="G39" s="145"/>
      <c r="H39" s="145"/>
      <c r="I39" s="145"/>
      <c r="J39" s="145"/>
    </row>
    <row r="40" s="168" customFormat="1" ht="22" customHeight="1" spans="1:10">
      <c r="A40" s="145"/>
      <c r="B40" s="145"/>
      <c r="C40" s="145"/>
      <c r="D40" s="145"/>
      <c r="E40" s="145"/>
      <c r="F40" s="145"/>
      <c r="G40" s="145"/>
      <c r="H40" s="145"/>
      <c r="I40" s="145"/>
      <c r="J40" s="145"/>
    </row>
    <row r="41" s="168" customFormat="1" ht="22" customHeight="1" spans="1:10">
      <c r="A41" s="145"/>
      <c r="B41" s="145"/>
      <c r="C41" s="145"/>
      <c r="D41" s="145"/>
      <c r="E41" s="145"/>
      <c r="F41" s="145"/>
      <c r="G41" s="145"/>
      <c r="H41" s="145"/>
      <c r="I41" s="145"/>
      <c r="J41" s="145"/>
    </row>
    <row r="42" s="168" customFormat="1" ht="22" customHeight="1" spans="1:10">
      <c r="A42" s="145"/>
      <c r="B42" s="145"/>
      <c r="C42" s="145"/>
      <c r="D42" s="145"/>
      <c r="E42" s="145"/>
      <c r="F42" s="145"/>
      <c r="G42" s="145"/>
      <c r="H42" s="145"/>
      <c r="I42" s="145"/>
      <c r="J42" s="145"/>
    </row>
    <row r="43" s="168" customFormat="1" ht="22" customHeight="1" spans="1:10">
      <c r="A43" s="145"/>
      <c r="B43" s="145"/>
      <c r="C43" s="145"/>
      <c r="D43" s="145"/>
      <c r="E43" s="145"/>
      <c r="F43" s="145"/>
      <c r="G43" s="145"/>
      <c r="H43" s="145"/>
      <c r="I43" s="145"/>
      <c r="J43" s="145"/>
    </row>
    <row r="44" s="169" customFormat="1" spans="1:10">
      <c r="A44" s="145"/>
      <c r="B44" s="145"/>
      <c r="C44" s="145"/>
      <c r="D44" s="145"/>
      <c r="E44" s="145"/>
      <c r="F44" s="145"/>
      <c r="G44" s="145"/>
      <c r="H44" s="145"/>
      <c r="I44" s="145"/>
      <c r="J44" s="145"/>
    </row>
    <row r="45" s="169" customFormat="1" spans="1:10">
      <c r="A45" s="145"/>
      <c r="B45" s="145"/>
      <c r="C45" s="145"/>
      <c r="D45" s="145"/>
      <c r="E45" s="145"/>
      <c r="F45" s="145"/>
      <c r="G45" s="145"/>
      <c r="H45" s="145"/>
      <c r="I45" s="145"/>
      <c r="J45" s="145"/>
    </row>
    <row r="46" s="169" customFormat="1" spans="1:10">
      <c r="A46" s="145"/>
      <c r="B46" s="145"/>
      <c r="C46" s="145"/>
      <c r="D46" s="145"/>
      <c r="E46" s="145"/>
      <c r="F46" s="145"/>
      <c r="G46" s="145"/>
      <c r="H46" s="145"/>
      <c r="I46" s="145"/>
      <c r="J46" s="145"/>
    </row>
    <row r="47" s="169" customFormat="1" spans="1:10">
      <c r="A47" s="145"/>
      <c r="B47" s="145"/>
      <c r="C47" s="145"/>
      <c r="D47" s="145"/>
      <c r="E47" s="145"/>
      <c r="F47" s="145"/>
      <c r="G47" s="145"/>
      <c r="H47" s="145"/>
      <c r="I47" s="145"/>
      <c r="J47" s="145"/>
    </row>
    <row r="48" s="169" customFormat="1" spans="1:10">
      <c r="A48" s="145"/>
      <c r="B48" s="145"/>
      <c r="C48" s="145"/>
      <c r="D48" s="145"/>
      <c r="E48" s="145"/>
      <c r="F48" s="145"/>
      <c r="G48" s="145"/>
      <c r="H48" s="145"/>
      <c r="I48" s="145"/>
      <c r="J48" s="145"/>
    </row>
    <row r="49" s="169" customFormat="1" spans="1:10">
      <c r="A49" s="145"/>
      <c r="B49" s="145"/>
      <c r="C49" s="145"/>
      <c r="D49" s="145"/>
      <c r="E49" s="145"/>
      <c r="F49" s="145"/>
      <c r="G49" s="145"/>
      <c r="H49" s="145"/>
      <c r="I49" s="145"/>
      <c r="J49" s="145"/>
    </row>
    <row r="50" s="169" customFormat="1" spans="1:10">
      <c r="A50" s="145"/>
      <c r="B50" s="145"/>
      <c r="C50" s="145"/>
      <c r="D50" s="145"/>
      <c r="E50" s="145"/>
      <c r="F50" s="145"/>
      <c r="G50" s="145"/>
      <c r="H50" s="145"/>
      <c r="I50" s="145"/>
      <c r="J50" s="145"/>
    </row>
    <row r="51" s="169" customFormat="1"/>
    <row r="52" s="169" customFormat="1"/>
    <row r="53" s="169" customFormat="1"/>
    <row r="54" s="169" customFormat="1"/>
    <row r="55" s="169" customFormat="1"/>
  </sheetData>
  <sheetProtection password="CB47" sheet="1" objects="1"/>
  <mergeCells count="8">
    <mergeCell ref="A1:J1"/>
    <mergeCell ref="A2:J2"/>
    <mergeCell ref="A34:G34"/>
    <mergeCell ref="H34:J34"/>
    <mergeCell ref="A35:G35"/>
    <mergeCell ref="H35:J35"/>
    <mergeCell ref="A36:G36"/>
    <mergeCell ref="H36:J36"/>
  </mergeCells>
  <printOptions horizontalCentered="1" gridLines="1"/>
  <pageMargins left="0.354166666666667" right="0.314583333333333" top="0.354166666666667" bottom="0.432638888888889" header="0.393055555555556" footer="0.236111111111111"/>
  <pageSetup paperSize="9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D10" sqref="D10:G10"/>
    </sheetView>
  </sheetViews>
  <sheetFormatPr defaultColWidth="9" defaultRowHeight="14.25" outlineLevelCol="7"/>
  <cols>
    <col min="1" max="1" width="23.125" style="153" customWidth="1"/>
    <col min="2" max="2" width="12.5" style="153" customWidth="1"/>
    <col min="3" max="3" width="14.625" style="153" customWidth="1"/>
    <col min="4" max="4" width="8.5" style="153" customWidth="1"/>
    <col min="5" max="6" width="10.125" style="153" customWidth="1"/>
    <col min="7" max="7" width="34.625" style="153" customWidth="1"/>
    <col min="8" max="16384" width="9" style="153"/>
  </cols>
  <sheetData>
    <row r="1" ht="29.1" customHeight="1" spans="1:8">
      <c r="A1" s="154" t="s">
        <v>124</v>
      </c>
      <c r="B1" s="154"/>
      <c r="C1" s="154"/>
      <c r="D1" s="154"/>
      <c r="E1" s="154"/>
      <c r="F1" s="154"/>
      <c r="G1" s="154"/>
      <c r="H1" s="155"/>
    </row>
    <row r="2" ht="12.75" customHeight="1" spans="1:8">
      <c r="A2" s="156"/>
      <c r="B2" s="156"/>
      <c r="C2" s="156"/>
      <c r="D2" s="156"/>
      <c r="E2" s="156"/>
      <c r="F2" s="156"/>
      <c r="G2" s="156"/>
      <c r="H2" s="157"/>
    </row>
    <row r="3" ht="30" customHeight="1" spans="1:8">
      <c r="A3" s="158" t="s">
        <v>125</v>
      </c>
      <c r="B3" s="159" t="s">
        <v>126</v>
      </c>
      <c r="C3" s="160"/>
      <c r="D3" s="160"/>
      <c r="E3" s="160"/>
      <c r="F3" s="160"/>
      <c r="G3" s="161"/>
      <c r="H3" s="157"/>
    </row>
    <row r="4" ht="30" customHeight="1" spans="1:8">
      <c r="A4" s="158" t="s">
        <v>127</v>
      </c>
      <c r="B4" s="159"/>
      <c r="C4" s="162"/>
      <c r="D4" s="162"/>
      <c r="E4" s="162"/>
      <c r="F4" s="162"/>
      <c r="G4" s="161"/>
      <c r="H4" s="157"/>
    </row>
    <row r="5" ht="30" customHeight="1" spans="1:8">
      <c r="A5" s="158" t="s">
        <v>128</v>
      </c>
      <c r="B5" s="163" t="s">
        <v>129</v>
      </c>
      <c r="C5" s="164"/>
      <c r="D5" s="164"/>
      <c r="E5" s="164"/>
      <c r="F5" s="164"/>
      <c r="G5" s="165"/>
      <c r="H5" s="157"/>
    </row>
    <row r="6" ht="30" customHeight="1" spans="1:8">
      <c r="A6" s="158" t="s">
        <v>130</v>
      </c>
      <c r="B6" s="163"/>
      <c r="C6" s="164"/>
      <c r="D6" s="164"/>
      <c r="E6" s="164"/>
      <c r="F6" s="164"/>
      <c r="G6" s="165"/>
      <c r="H6" s="157"/>
    </row>
    <row r="7" ht="30" customHeight="1" spans="1:8">
      <c r="A7" s="158" t="s">
        <v>131</v>
      </c>
      <c r="B7" s="163" t="s">
        <v>132</v>
      </c>
      <c r="C7" s="164"/>
      <c r="D7" s="164"/>
      <c r="E7" s="164"/>
      <c r="F7" s="164"/>
      <c r="G7" s="165"/>
      <c r="H7" s="157"/>
    </row>
    <row r="8" ht="60" customHeight="1" spans="1:8">
      <c r="A8" s="163" t="s">
        <v>133</v>
      </c>
      <c r="B8" s="164"/>
      <c r="C8" s="165"/>
      <c r="D8" s="163"/>
      <c r="E8" s="164"/>
      <c r="F8" s="164"/>
      <c r="G8" s="165"/>
      <c r="H8" s="157"/>
    </row>
    <row r="9" ht="60" customHeight="1" spans="1:8">
      <c r="A9" s="158" t="s">
        <v>134</v>
      </c>
      <c r="B9" s="158"/>
      <c r="C9" s="158"/>
      <c r="D9" s="158"/>
      <c r="E9" s="158"/>
      <c r="F9" s="158"/>
      <c r="G9" s="158"/>
      <c r="H9" s="157"/>
    </row>
    <row r="10" ht="60" customHeight="1" spans="1:8">
      <c r="A10" s="158" t="s">
        <v>135</v>
      </c>
      <c r="B10" s="158"/>
      <c r="C10" s="158"/>
      <c r="D10" s="158"/>
      <c r="E10" s="158"/>
      <c r="F10" s="158"/>
      <c r="G10" s="158"/>
      <c r="H10" s="157"/>
    </row>
    <row r="11" ht="72" customHeight="1" spans="1:8">
      <c r="A11" s="157"/>
      <c r="B11" s="157"/>
      <c r="C11" s="157"/>
      <c r="D11" s="157"/>
      <c r="E11" s="157"/>
      <c r="F11" s="157"/>
      <c r="G11" s="157"/>
      <c r="H11" s="157"/>
    </row>
    <row r="12" ht="72" customHeight="1" spans="1:8">
      <c r="A12" s="157"/>
      <c r="B12" s="157"/>
      <c r="C12" s="157"/>
      <c r="D12" s="157"/>
      <c r="E12" s="157"/>
      <c r="F12" s="157"/>
      <c r="G12" s="157"/>
      <c r="H12" s="157"/>
    </row>
  </sheetData>
  <mergeCells count="13">
    <mergeCell ref="A1:G1"/>
    <mergeCell ref="A2:G2"/>
    <mergeCell ref="B3:G3"/>
    <mergeCell ref="B4:G4"/>
    <mergeCell ref="B5:G5"/>
    <mergeCell ref="B6:G6"/>
    <mergeCell ref="B7:G7"/>
    <mergeCell ref="A8:C8"/>
    <mergeCell ref="D8:G8"/>
    <mergeCell ref="A9:C9"/>
    <mergeCell ref="D9:G9"/>
    <mergeCell ref="A10:C10"/>
    <mergeCell ref="D10:G10"/>
  </mergeCells>
  <pageMargins left="1" right="1" top="1.25196850393701" bottom="1.25196850393701" header="0.511811023622047" footer="0.511811023622047"/>
  <pageSetup paperSize="9" orientation="landscape" horizontalDpi="600" vertic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workbookViewId="0">
      <selection activeCell="C10" sqref="C10:G10"/>
    </sheetView>
  </sheetViews>
  <sheetFormatPr defaultColWidth="9" defaultRowHeight="16.5" customHeight="1"/>
  <cols>
    <col min="1" max="1" width="9.75" style="100" customWidth="1"/>
    <col min="2" max="2" width="2.625" style="100" customWidth="1"/>
    <col min="3" max="3" width="6.375" style="100" customWidth="1"/>
    <col min="4" max="4" width="3.875" style="100" customWidth="1"/>
    <col min="5" max="5" width="9.75" style="100" customWidth="1"/>
    <col min="6" max="6" width="7.875" style="100" customWidth="1"/>
    <col min="7" max="7" width="7.625" style="100" hidden="1" customWidth="1"/>
    <col min="8" max="8" width="8" style="100" customWidth="1"/>
    <col min="9" max="9" width="7.875" style="100" customWidth="1"/>
    <col min="10" max="10" width="6.875" style="100" customWidth="1"/>
    <col min="11" max="11" width="10.375" style="100" customWidth="1"/>
    <col min="12" max="12" width="10.625" style="100" customWidth="1"/>
    <col min="13" max="13" width="11.5" style="100" customWidth="1"/>
    <col min="14" max="14" width="20" style="100" customWidth="1"/>
    <col min="15" max="16384" width="9" style="100"/>
  </cols>
  <sheetData>
    <row r="1" ht="24" customHeight="1" spans="1:14">
      <c r="A1" s="82" t="s">
        <v>136</v>
      </c>
      <c r="B1" s="82"/>
      <c r="C1" s="82"/>
      <c r="D1" s="82"/>
      <c r="E1" s="82"/>
      <c r="F1" s="82"/>
      <c r="G1" s="82"/>
      <c r="H1" s="82"/>
      <c r="I1" s="146"/>
      <c r="J1" s="146"/>
      <c r="K1" s="146"/>
      <c r="L1" s="146"/>
      <c r="M1" s="146"/>
      <c r="N1" s="146"/>
    </row>
    <row r="2" ht="12" customHeight="1" spans="1:14">
      <c r="A2" s="84"/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</row>
    <row r="3" ht="24.95" customHeight="1" spans="1:14">
      <c r="A3" s="129" t="s">
        <v>137</v>
      </c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</row>
    <row r="4" s="127" customFormat="1" ht="24" customHeight="1" spans="1:14">
      <c r="A4" s="105" t="s">
        <v>138</v>
      </c>
      <c r="B4" s="106"/>
      <c r="C4" s="130"/>
      <c r="D4" s="130"/>
      <c r="E4" s="130"/>
      <c r="F4" s="130"/>
      <c r="G4" s="106"/>
      <c r="H4" s="106"/>
      <c r="I4" s="106"/>
      <c r="J4" s="106"/>
      <c r="K4" s="106"/>
      <c r="L4" s="106"/>
      <c r="M4" s="62" t="s">
        <v>139</v>
      </c>
      <c r="N4" s="62"/>
    </row>
    <row r="5" s="127" customFormat="1" ht="27" customHeight="1" spans="1:14">
      <c r="A5" s="131" t="s">
        <v>140</v>
      </c>
      <c r="B5" s="132"/>
      <c r="C5" s="132"/>
      <c r="D5" s="132"/>
      <c r="E5" s="132"/>
      <c r="F5" s="132"/>
      <c r="G5" s="132"/>
      <c r="H5" s="132"/>
      <c r="I5" s="147"/>
      <c r="J5" s="61" t="s">
        <v>141</v>
      </c>
      <c r="K5" s="61"/>
      <c r="L5" s="61"/>
      <c r="M5" s="61"/>
      <c r="N5" s="61"/>
    </row>
    <row r="6" ht="21.95" customHeight="1" spans="1:14">
      <c r="A6" s="133" t="s">
        <v>142</v>
      </c>
      <c r="B6" s="134"/>
      <c r="C6" s="133" t="s">
        <v>143</v>
      </c>
      <c r="D6" s="135"/>
      <c r="E6" s="134"/>
      <c r="F6" s="62" t="s">
        <v>144</v>
      </c>
      <c r="G6" s="62" t="s">
        <v>145</v>
      </c>
      <c r="H6" s="62" t="s">
        <v>146</v>
      </c>
      <c r="I6" s="148" t="s">
        <v>147</v>
      </c>
      <c r="J6" s="63" t="s">
        <v>148</v>
      </c>
      <c r="K6" s="63"/>
      <c r="L6" s="63"/>
      <c r="M6" s="62" t="s">
        <v>149</v>
      </c>
      <c r="N6" s="62"/>
    </row>
    <row r="7" ht="21.95" customHeight="1" spans="1:14">
      <c r="A7" s="136"/>
      <c r="B7" s="137"/>
      <c r="C7" s="136"/>
      <c r="D7" s="138"/>
      <c r="E7" s="137"/>
      <c r="F7" s="62"/>
      <c r="G7" s="62"/>
      <c r="H7" s="62"/>
      <c r="I7" s="149"/>
      <c r="J7" s="63" t="s">
        <v>150</v>
      </c>
      <c r="K7" s="63" t="s">
        <v>151</v>
      </c>
      <c r="L7" s="63" t="s">
        <v>152</v>
      </c>
      <c r="M7" s="62"/>
      <c r="N7" s="62"/>
    </row>
    <row r="8" ht="24.95" customHeight="1" spans="1:14">
      <c r="A8" s="64"/>
      <c r="B8" s="66"/>
      <c r="C8" s="63"/>
      <c r="D8" s="63"/>
      <c r="E8" s="63"/>
      <c r="F8" s="63"/>
      <c r="G8" s="63"/>
      <c r="H8" s="63"/>
      <c r="I8" s="63"/>
      <c r="J8" s="63"/>
      <c r="K8" s="63"/>
      <c r="L8" s="63"/>
      <c r="M8" s="62" t="s">
        <v>153</v>
      </c>
      <c r="N8" s="62"/>
    </row>
    <row r="9" ht="24.95" customHeight="1" spans="1:14">
      <c r="A9" s="64"/>
      <c r="B9" s="66"/>
      <c r="C9" s="63"/>
      <c r="D9" s="63"/>
      <c r="E9" s="63"/>
      <c r="F9" s="63"/>
      <c r="G9" s="63"/>
      <c r="H9" s="63"/>
      <c r="I9" s="63"/>
      <c r="J9" s="63"/>
      <c r="K9" s="63"/>
      <c r="L9" s="63"/>
      <c r="M9" s="150"/>
      <c r="N9" s="62"/>
    </row>
    <row r="10" ht="24.95" customHeight="1" spans="1:14">
      <c r="A10" s="64"/>
      <c r="B10" s="66"/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 t="s">
        <v>154</v>
      </c>
      <c r="N10" s="63"/>
    </row>
    <row r="11" ht="24.95" customHeight="1" spans="1:14">
      <c r="A11" s="64"/>
      <c r="B11" s="66"/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63" t="s">
        <v>155</v>
      </c>
      <c r="N11" s="63"/>
    </row>
    <row r="12" ht="24.95" customHeight="1" spans="1:14">
      <c r="A12" s="64"/>
      <c r="B12" s="66"/>
      <c r="C12" s="63"/>
      <c r="D12" s="63"/>
      <c r="E12" s="63"/>
      <c r="F12" s="63"/>
      <c r="G12" s="63"/>
      <c r="H12" s="63"/>
      <c r="I12" s="63"/>
      <c r="J12" s="63"/>
      <c r="K12" s="63"/>
      <c r="L12" s="63"/>
      <c r="M12" s="104" t="s">
        <v>156</v>
      </c>
      <c r="N12" s="63"/>
    </row>
    <row r="13" ht="24.95" customHeight="1" spans="1:14">
      <c r="A13" s="63" t="s">
        <v>157</v>
      </c>
      <c r="B13" s="63"/>
      <c r="C13" s="63"/>
      <c r="D13" s="63"/>
      <c r="E13" s="63"/>
      <c r="F13" s="63"/>
      <c r="G13" s="63"/>
      <c r="H13" s="63"/>
      <c r="I13" s="63"/>
      <c r="J13" s="63"/>
      <c r="K13" s="63"/>
      <c r="L13" s="63"/>
      <c r="M13" s="63" t="s">
        <v>158</v>
      </c>
      <c r="N13" s="63"/>
    </row>
    <row r="14" ht="24.95" customHeight="1" spans="1:14">
      <c r="A14" s="139" t="s">
        <v>159</v>
      </c>
      <c r="B14" s="139"/>
      <c r="C14" s="139"/>
      <c r="D14" s="139"/>
      <c r="E14" s="139"/>
      <c r="F14" s="140" t="s">
        <v>160</v>
      </c>
      <c r="G14" s="141"/>
      <c r="H14" s="141"/>
      <c r="I14" s="141"/>
      <c r="J14" s="141"/>
      <c r="K14" s="141"/>
      <c r="L14" s="141"/>
      <c r="M14" s="141"/>
      <c r="N14" s="151"/>
    </row>
    <row r="15" s="113" customFormat="1" ht="24.95" customHeight="1" spans="1:14">
      <c r="A15" s="63" t="s">
        <v>161</v>
      </c>
      <c r="B15" s="63"/>
      <c r="C15" s="63"/>
      <c r="D15" s="63"/>
      <c r="E15" s="63"/>
      <c r="F15" s="63"/>
      <c r="G15" s="63"/>
      <c r="H15" s="63"/>
      <c r="I15" s="63" t="s">
        <v>162</v>
      </c>
      <c r="J15" s="63"/>
      <c r="K15" s="63"/>
      <c r="L15" s="63"/>
      <c r="M15" s="63" t="s">
        <v>163</v>
      </c>
      <c r="N15" s="63"/>
    </row>
    <row r="16" s="128" customFormat="1" ht="48" customHeight="1" spans="1:14">
      <c r="A16" s="124" t="s">
        <v>134</v>
      </c>
      <c r="B16" s="124"/>
      <c r="C16" s="124"/>
      <c r="D16" s="124"/>
      <c r="E16" s="124"/>
      <c r="F16" s="142"/>
      <c r="G16" s="143"/>
      <c r="H16" s="143"/>
      <c r="I16" s="143"/>
      <c r="J16" s="143"/>
      <c r="K16" s="136" t="s">
        <v>135</v>
      </c>
      <c r="L16" s="137"/>
      <c r="M16" s="124"/>
      <c r="N16" s="124"/>
    </row>
    <row r="17" s="128" customFormat="1" ht="44.1" customHeight="1" spans="1:14">
      <c r="A17" s="126"/>
      <c r="B17" s="126"/>
      <c r="C17" s="126"/>
      <c r="D17" s="126"/>
      <c r="E17" s="126"/>
      <c r="F17" s="144"/>
      <c r="G17" s="145"/>
      <c r="H17" s="145"/>
      <c r="I17" s="145"/>
      <c r="J17" s="145"/>
      <c r="K17" s="126"/>
      <c r="L17" s="126"/>
      <c r="M17" s="152"/>
      <c r="N17" s="152"/>
    </row>
    <row r="18" s="128" customFormat="1" ht="44.1" customHeight="1" spans="1:14">
      <c r="A18" s="126"/>
      <c r="B18" s="126"/>
      <c r="C18" s="126"/>
      <c r="D18" s="126"/>
      <c r="E18" s="126"/>
      <c r="F18" s="144"/>
      <c r="G18" s="145"/>
      <c r="H18" s="145"/>
      <c r="I18" s="145"/>
      <c r="J18" s="145"/>
      <c r="K18" s="126"/>
      <c r="L18" s="126"/>
      <c r="M18" s="152"/>
      <c r="N18" s="152"/>
    </row>
    <row r="19" s="128" customFormat="1" ht="44.1" customHeight="1" spans="1:14">
      <c r="A19" s="126"/>
      <c r="B19" s="126"/>
      <c r="C19" s="126"/>
      <c r="D19" s="126"/>
      <c r="E19" s="126"/>
      <c r="F19" s="144"/>
      <c r="G19" s="145"/>
      <c r="H19" s="145"/>
      <c r="I19" s="145"/>
      <c r="J19" s="145"/>
      <c r="K19" s="126"/>
      <c r="L19" s="126"/>
      <c r="M19" s="152"/>
      <c r="N19" s="152"/>
    </row>
  </sheetData>
  <mergeCells count="38">
    <mergeCell ref="A1:N1"/>
    <mergeCell ref="A2:N2"/>
    <mergeCell ref="A3:N3"/>
    <mergeCell ref="A4:L4"/>
    <mergeCell ref="M4:N4"/>
    <mergeCell ref="A5:I5"/>
    <mergeCell ref="J5:N5"/>
    <mergeCell ref="J6:L6"/>
    <mergeCell ref="A8:B8"/>
    <mergeCell ref="C8:D8"/>
    <mergeCell ref="A9:B9"/>
    <mergeCell ref="C9:D9"/>
    <mergeCell ref="A10:B10"/>
    <mergeCell ref="C10:D10"/>
    <mergeCell ref="A11:B11"/>
    <mergeCell ref="C11:D11"/>
    <mergeCell ref="A12:B12"/>
    <mergeCell ref="C12:D12"/>
    <mergeCell ref="A13:E13"/>
    <mergeCell ref="A14:E14"/>
    <mergeCell ref="F14:N14"/>
    <mergeCell ref="A15:E15"/>
    <mergeCell ref="F15:H15"/>
    <mergeCell ref="I15:J15"/>
    <mergeCell ref="K15:L15"/>
    <mergeCell ref="A16:E16"/>
    <mergeCell ref="F16:J16"/>
    <mergeCell ref="K16:L16"/>
    <mergeCell ref="M16:N16"/>
    <mergeCell ref="F6:F7"/>
    <mergeCell ref="G6:G7"/>
    <mergeCell ref="H6:H7"/>
    <mergeCell ref="I6:I7"/>
    <mergeCell ref="M8:M9"/>
    <mergeCell ref="N8:N9"/>
    <mergeCell ref="A6:B7"/>
    <mergeCell ref="M6:N7"/>
    <mergeCell ref="C6:E7"/>
  </mergeCells>
  <pageMargins left="1" right="1" top="1.25196850393701" bottom="1.25196850393701" header="0.511811023622047" footer="0.511811023622047"/>
  <pageSetup paperSize="9" orientation="landscape" horizontalDpi="600" verticalDpi="6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H15"/>
  <sheetViews>
    <sheetView workbookViewId="0">
      <selection activeCell="D10" sqref="D10:G10"/>
    </sheetView>
  </sheetViews>
  <sheetFormatPr defaultColWidth="9" defaultRowHeight="20.25" customHeight="1" outlineLevelCol="7"/>
  <cols>
    <col min="1" max="1" width="10.375" style="113" customWidth="1"/>
    <col min="2" max="2" width="6" style="113" customWidth="1"/>
    <col min="3" max="3" width="19.75" style="113" customWidth="1"/>
    <col min="4" max="4" width="12.625" style="113" customWidth="1"/>
    <col min="5" max="5" width="22.375" style="113" customWidth="1"/>
    <col min="6" max="6" width="22" style="113" customWidth="1"/>
    <col min="7" max="7" width="22.375" style="113" customWidth="1"/>
    <col min="8" max="16384" width="9" style="113"/>
  </cols>
  <sheetData>
    <row r="1" ht="23.25" customHeight="1" spans="1:8">
      <c r="A1" s="82" t="s">
        <v>164</v>
      </c>
      <c r="B1" s="82"/>
      <c r="C1" s="82"/>
      <c r="D1" s="82"/>
      <c r="E1" s="82"/>
      <c r="F1" s="82"/>
      <c r="G1" s="82"/>
      <c r="H1" s="82"/>
    </row>
    <row r="2" ht="13.5" customHeight="1" spans="1:8">
      <c r="A2" s="84"/>
      <c r="B2" s="84"/>
      <c r="C2" s="84"/>
      <c r="D2" s="84"/>
      <c r="E2" s="84"/>
      <c r="F2" s="84"/>
      <c r="G2" s="84"/>
      <c r="H2" s="104"/>
    </row>
    <row r="3" ht="30.95" customHeight="1" spans="1:8">
      <c r="A3" s="114" t="s">
        <v>165</v>
      </c>
      <c r="B3" s="114"/>
      <c r="C3" s="115"/>
      <c r="D3" s="104" t="s">
        <v>166</v>
      </c>
      <c r="E3" s="104"/>
      <c r="F3" s="116"/>
      <c r="G3" s="116" t="s">
        <v>167</v>
      </c>
      <c r="H3" s="104"/>
    </row>
    <row r="4" ht="27.95" customHeight="1" spans="1:8">
      <c r="A4" s="63" t="s">
        <v>168</v>
      </c>
      <c r="B4" s="63" t="s">
        <v>169</v>
      </c>
      <c r="C4" s="117"/>
      <c r="D4" s="63" t="s">
        <v>170</v>
      </c>
      <c r="E4" s="64"/>
      <c r="F4" s="118" t="s">
        <v>171</v>
      </c>
      <c r="G4" s="119"/>
      <c r="H4" s="104"/>
    </row>
    <row r="5" ht="27.95" customHeight="1" spans="1:8">
      <c r="A5" s="63">
        <v>1</v>
      </c>
      <c r="B5" s="63"/>
      <c r="C5" s="63"/>
      <c r="D5" s="63"/>
      <c r="E5" s="64"/>
      <c r="F5" s="120"/>
      <c r="G5" s="121"/>
      <c r="H5" s="104"/>
    </row>
    <row r="6" ht="27.95" customHeight="1" spans="1:8">
      <c r="A6" s="63">
        <v>2</v>
      </c>
      <c r="B6" s="64"/>
      <c r="C6" s="66"/>
      <c r="D6" s="64"/>
      <c r="E6" s="66"/>
      <c r="F6" s="122"/>
      <c r="G6" s="123"/>
      <c r="H6" s="104"/>
    </row>
    <row r="7" ht="27.95" customHeight="1" spans="1:8">
      <c r="A7" s="63">
        <v>3</v>
      </c>
      <c r="B7" s="63"/>
      <c r="C7" s="63"/>
      <c r="D7" s="63"/>
      <c r="E7" s="63"/>
      <c r="F7" s="124" t="s">
        <v>172</v>
      </c>
      <c r="G7" s="124"/>
      <c r="H7" s="104"/>
    </row>
    <row r="8" ht="27.95" customHeight="1" spans="1:8">
      <c r="A8" s="63">
        <v>4</v>
      </c>
      <c r="B8" s="63"/>
      <c r="C8" s="63"/>
      <c r="D8" s="63"/>
      <c r="E8" s="63"/>
      <c r="F8" s="104" t="s">
        <v>133</v>
      </c>
      <c r="G8" s="63"/>
      <c r="H8" s="104"/>
    </row>
    <row r="9" ht="27.95" customHeight="1" spans="1:8">
      <c r="A9" s="63">
        <v>5</v>
      </c>
      <c r="B9" s="63"/>
      <c r="C9" s="63"/>
      <c r="D9" s="63"/>
      <c r="E9" s="63"/>
      <c r="F9" s="63" t="s">
        <v>156</v>
      </c>
      <c r="G9" s="72"/>
      <c r="H9" s="104"/>
    </row>
    <row r="10" ht="27.95" customHeight="1" spans="1:8">
      <c r="A10" s="63" t="s">
        <v>173</v>
      </c>
      <c r="B10" s="63"/>
      <c r="C10" s="63"/>
      <c r="D10" s="65"/>
      <c r="E10" s="66"/>
      <c r="F10" s="63" t="s">
        <v>158</v>
      </c>
      <c r="G10" s="63"/>
      <c r="H10" s="104"/>
    </row>
    <row r="11" ht="27.95" customHeight="1" spans="1:8">
      <c r="A11" s="63" t="s">
        <v>174</v>
      </c>
      <c r="B11" s="63"/>
      <c r="C11" s="72" t="s">
        <v>175</v>
      </c>
      <c r="D11" s="72"/>
      <c r="E11" s="72"/>
      <c r="F11" s="72"/>
      <c r="G11" s="72"/>
      <c r="H11" s="104"/>
    </row>
    <row r="12" ht="27.95" customHeight="1" spans="1:8">
      <c r="A12" s="64" t="s">
        <v>176</v>
      </c>
      <c r="B12" s="66"/>
      <c r="C12" s="63"/>
      <c r="D12" s="63" t="s">
        <v>162</v>
      </c>
      <c r="E12" s="63"/>
      <c r="F12" s="63" t="s">
        <v>163</v>
      </c>
      <c r="G12" s="125"/>
      <c r="H12" s="104"/>
    </row>
    <row r="13" ht="72" customHeight="1" spans="1:8">
      <c r="A13" s="63" t="s">
        <v>134</v>
      </c>
      <c r="B13" s="63"/>
      <c r="C13" s="63"/>
      <c r="D13" s="63"/>
      <c r="E13" s="63" t="s">
        <v>135</v>
      </c>
      <c r="F13" s="63"/>
      <c r="G13" s="63"/>
      <c r="H13" s="104"/>
    </row>
    <row r="14" ht="39.95" customHeight="1" spans="1:7">
      <c r="A14" s="126"/>
      <c r="B14" s="126"/>
      <c r="C14" s="126"/>
      <c r="D14" s="126"/>
      <c r="E14" s="126"/>
      <c r="F14" s="126"/>
      <c r="G14" s="126"/>
    </row>
    <row r="15" ht="36" customHeight="1"/>
  </sheetData>
  <mergeCells count="24">
    <mergeCell ref="A1:G1"/>
    <mergeCell ref="A2:G2"/>
    <mergeCell ref="A3:B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A10:C10"/>
    <mergeCell ref="D10:E10"/>
    <mergeCell ref="A11:B11"/>
    <mergeCell ref="C11:G11"/>
    <mergeCell ref="A12:B12"/>
    <mergeCell ref="A13:B13"/>
    <mergeCell ref="C13:D13"/>
    <mergeCell ref="F13:G13"/>
    <mergeCell ref="F4:G6"/>
  </mergeCells>
  <pageMargins left="1" right="1" top="1.25196850393701" bottom="1.25196850393701" header="0.511811023622047" footer="0.511811023622047"/>
  <pageSetup paperSize="9" orientation="landscape" horizontalDpi="600" verticalDpi="6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autoPageBreaks="0"/>
  </sheetPr>
  <dimension ref="A1:IS13"/>
  <sheetViews>
    <sheetView workbookViewId="0">
      <selection activeCell="B10" sqref="B10:B11"/>
    </sheetView>
  </sheetViews>
  <sheetFormatPr defaultColWidth="9" defaultRowHeight="27" customHeight="1"/>
  <cols>
    <col min="1" max="1" width="22.875" style="100" customWidth="1"/>
    <col min="2" max="2" width="36.125" style="100" customWidth="1"/>
    <col min="3" max="3" width="22.75" style="100"/>
    <col min="4" max="4" width="32.875" style="100" customWidth="1"/>
    <col min="5" max="245" width="9" style="100"/>
  </cols>
  <sheetData>
    <row r="1" s="99" customFormat="1" customHeight="1" spans="1:8">
      <c r="A1" s="82" t="s">
        <v>177</v>
      </c>
      <c r="B1" s="82"/>
      <c r="C1" s="82"/>
      <c r="D1" s="82"/>
      <c r="E1" s="82"/>
      <c r="F1" s="82"/>
      <c r="G1" s="82"/>
      <c r="H1" s="82"/>
    </row>
    <row r="2" s="99" customFormat="1" ht="19.5" spans="1:8">
      <c r="A2" s="101" t="s">
        <v>178</v>
      </c>
      <c r="B2" s="101"/>
      <c r="C2" s="101"/>
      <c r="D2" s="101"/>
      <c r="E2" s="102"/>
      <c r="F2" s="102"/>
      <c r="G2" s="102"/>
      <c r="H2" s="102"/>
    </row>
    <row r="3" s="100" customFormat="1" ht="53.25" customHeight="1" spans="1:253">
      <c r="A3" s="63" t="s">
        <v>179</v>
      </c>
      <c r="B3" s="103" t="s">
        <v>180</v>
      </c>
      <c r="C3" s="63" t="s">
        <v>181</v>
      </c>
      <c r="D3" s="63"/>
      <c r="E3" s="104"/>
      <c r="F3" s="104"/>
      <c r="G3" s="104"/>
      <c r="H3" s="104"/>
      <c r="IL3"/>
      <c r="IM3"/>
      <c r="IN3"/>
      <c r="IO3"/>
      <c r="IP3"/>
      <c r="IQ3"/>
      <c r="IR3"/>
      <c r="IS3"/>
    </row>
    <row r="4" s="100" customFormat="1" ht="40.5" customHeight="1" spans="1:253">
      <c r="A4" s="63" t="s">
        <v>182</v>
      </c>
      <c r="B4" s="105" t="s">
        <v>183</v>
      </c>
      <c r="C4" s="106"/>
      <c r="D4" s="107"/>
      <c r="E4" s="108"/>
      <c r="F4" s="108"/>
      <c r="G4" s="104"/>
      <c r="H4" s="104"/>
      <c r="IL4"/>
      <c r="IM4"/>
      <c r="IN4"/>
      <c r="IO4"/>
      <c r="IP4"/>
      <c r="IQ4"/>
      <c r="IR4"/>
      <c r="IS4"/>
    </row>
    <row r="5" s="100" customFormat="1" ht="26.1" customHeight="1" spans="1:253">
      <c r="A5" s="63" t="s">
        <v>184</v>
      </c>
      <c r="B5" s="61" t="s">
        <v>185</v>
      </c>
      <c r="C5" s="61"/>
      <c r="D5" s="61"/>
      <c r="E5" s="104"/>
      <c r="F5" s="104"/>
      <c r="G5" s="104"/>
      <c r="H5" s="104"/>
      <c r="IL5"/>
      <c r="IM5"/>
      <c r="IN5"/>
      <c r="IO5"/>
      <c r="IP5"/>
      <c r="IQ5"/>
      <c r="IR5"/>
      <c r="IS5"/>
    </row>
    <row r="6" s="100" customFormat="1" ht="26.1" customHeight="1" spans="1:253">
      <c r="A6" s="63" t="s">
        <v>186</v>
      </c>
      <c r="B6" s="63" t="s">
        <v>187</v>
      </c>
      <c r="C6" s="63"/>
      <c r="D6" s="63"/>
      <c r="E6" s="104"/>
      <c r="F6" s="104"/>
      <c r="G6" s="104"/>
      <c r="H6" s="104"/>
      <c r="IL6"/>
      <c r="IM6"/>
      <c r="IN6"/>
      <c r="IO6"/>
      <c r="IP6"/>
      <c r="IQ6"/>
      <c r="IR6"/>
      <c r="IS6"/>
    </row>
    <row r="7" s="100" customFormat="1" ht="26.1" customHeight="1" spans="1:253">
      <c r="A7" s="63" t="s">
        <v>188</v>
      </c>
      <c r="B7" s="64" t="s">
        <v>189</v>
      </c>
      <c r="C7" s="65"/>
      <c r="D7" s="66"/>
      <c r="E7" s="104"/>
      <c r="F7" s="104"/>
      <c r="G7" s="104"/>
      <c r="H7" s="104"/>
      <c r="IL7"/>
      <c r="IM7"/>
      <c r="IN7"/>
      <c r="IO7"/>
      <c r="IP7"/>
      <c r="IQ7"/>
      <c r="IR7"/>
      <c r="IS7"/>
    </row>
    <row r="8" s="100" customFormat="1" ht="25.5" customHeight="1" spans="1:253">
      <c r="A8" s="63" t="s">
        <v>190</v>
      </c>
      <c r="B8" s="237" t="s">
        <v>191</v>
      </c>
      <c r="C8" s="110"/>
      <c r="D8" s="111"/>
      <c r="E8" s="104"/>
      <c r="F8" s="104"/>
      <c r="G8" s="104"/>
      <c r="H8" s="104"/>
      <c r="IL8"/>
      <c r="IM8"/>
      <c r="IN8"/>
      <c r="IO8"/>
      <c r="IP8"/>
      <c r="IQ8"/>
      <c r="IR8"/>
      <c r="IS8"/>
    </row>
    <row r="9" s="100" customFormat="1" ht="33.75" customHeight="1" spans="1:253">
      <c r="A9" s="63" t="s">
        <v>172</v>
      </c>
      <c r="B9" s="63"/>
      <c r="C9" s="63" t="s">
        <v>133</v>
      </c>
      <c r="D9" s="63"/>
      <c r="E9" s="104"/>
      <c r="F9" s="104"/>
      <c r="G9" s="104"/>
      <c r="H9" s="104"/>
      <c r="IL9"/>
      <c r="IM9"/>
      <c r="IN9"/>
      <c r="IO9"/>
      <c r="IP9"/>
      <c r="IQ9"/>
      <c r="IR9"/>
      <c r="IS9"/>
    </row>
    <row r="10" s="100" customFormat="1" ht="30" customHeight="1" spans="1:253">
      <c r="A10" s="63" t="s">
        <v>156</v>
      </c>
      <c r="B10" s="63"/>
      <c r="C10" s="63" t="s">
        <v>192</v>
      </c>
      <c r="D10" s="63"/>
      <c r="E10" s="104"/>
      <c r="F10" s="104"/>
      <c r="G10" s="104"/>
      <c r="H10" s="104"/>
      <c r="IL10"/>
      <c r="IM10"/>
      <c r="IN10"/>
      <c r="IO10"/>
      <c r="IP10"/>
      <c r="IQ10"/>
      <c r="IR10"/>
      <c r="IS10"/>
    </row>
    <row r="11" s="100" customFormat="1" ht="28.5" customHeight="1" spans="1:253">
      <c r="A11" s="63"/>
      <c r="B11" s="63"/>
      <c r="C11" s="63" t="s">
        <v>193</v>
      </c>
      <c r="D11" s="63"/>
      <c r="E11" s="104"/>
      <c r="F11" s="104"/>
      <c r="G11" s="104"/>
      <c r="H11" s="104"/>
      <c r="IL11"/>
      <c r="IM11"/>
      <c r="IN11"/>
      <c r="IO11"/>
      <c r="IP11"/>
      <c r="IQ11"/>
      <c r="IR11"/>
      <c r="IS11"/>
    </row>
    <row r="12" s="100" customFormat="1" ht="36.75" customHeight="1" spans="1:253">
      <c r="A12" s="63" t="s">
        <v>134</v>
      </c>
      <c r="B12" s="63"/>
      <c r="C12" s="63" t="s">
        <v>135</v>
      </c>
      <c r="D12" s="63"/>
      <c r="E12" s="104"/>
      <c r="F12" s="104"/>
      <c r="G12" s="104"/>
      <c r="H12" s="104"/>
      <c r="IL12"/>
      <c r="IM12"/>
      <c r="IN12"/>
      <c r="IO12"/>
      <c r="IP12"/>
      <c r="IQ12"/>
      <c r="IR12"/>
      <c r="IS12"/>
    </row>
    <row r="13" ht="28.5" customHeight="1" spans="1:8">
      <c r="A13" s="112" t="s">
        <v>194</v>
      </c>
      <c r="B13" s="112"/>
      <c r="C13" s="112"/>
      <c r="D13" s="112"/>
      <c r="E13" s="104"/>
      <c r="F13" s="104"/>
      <c r="G13" s="104"/>
      <c r="H13" s="104"/>
    </row>
  </sheetData>
  <mergeCells count="10">
    <mergeCell ref="A1:D1"/>
    <mergeCell ref="A2:D2"/>
    <mergeCell ref="B4:D4"/>
    <mergeCell ref="B5:D5"/>
    <mergeCell ref="B6:D6"/>
    <mergeCell ref="B7:D7"/>
    <mergeCell ref="B8:D8"/>
    <mergeCell ref="A13:D13"/>
    <mergeCell ref="A10:A11"/>
    <mergeCell ref="B10:B11"/>
  </mergeCells>
  <pageMargins left="1" right="1" top="1.25196850393701" bottom="1.25196850393701" header="0.511811023622047" footer="0.511811023622047"/>
  <pageSetup paperSize="9" orientation="landscape" horizontalDpi="6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H13"/>
  <sheetViews>
    <sheetView workbookViewId="0">
      <selection activeCell="D10" sqref="D10:G10"/>
    </sheetView>
  </sheetViews>
  <sheetFormatPr defaultColWidth="9" defaultRowHeight="20.25" customHeight="1" outlineLevelCol="7"/>
  <cols>
    <col min="1" max="1" width="14.875" style="81" customWidth="1"/>
    <col min="2" max="2" width="19.625" style="81" customWidth="1"/>
    <col min="3" max="3" width="17.125" style="80" customWidth="1"/>
    <col min="4" max="4" width="18.625" style="80" customWidth="1"/>
    <col min="5" max="5" width="15.5" style="80" customWidth="1"/>
    <col min="6" max="6" width="29.375" style="80" customWidth="1"/>
    <col min="7" max="16384" width="9" style="81"/>
  </cols>
  <sheetData>
    <row r="1" s="80" customFormat="1" ht="23.25" customHeight="1" spans="1:8">
      <c r="A1" s="82" t="s">
        <v>195</v>
      </c>
      <c r="B1" s="82"/>
      <c r="C1" s="82"/>
      <c r="D1" s="82"/>
      <c r="E1" s="82"/>
      <c r="F1" s="82"/>
      <c r="G1" s="83"/>
      <c r="H1" s="83"/>
    </row>
    <row r="2" s="80" customFormat="1" ht="23.25" customHeight="1" spans="1:8">
      <c r="A2" s="84"/>
      <c r="B2" s="84"/>
      <c r="C2" s="84"/>
      <c r="D2" s="84"/>
      <c r="E2" s="84"/>
      <c r="F2" s="84"/>
      <c r="G2" s="85"/>
      <c r="H2" s="85"/>
    </row>
    <row r="3" s="80" customFormat="1" ht="23.25" customHeight="1" spans="1:8">
      <c r="A3" s="31"/>
      <c r="B3" s="31"/>
      <c r="C3" s="85"/>
      <c r="D3" s="85"/>
      <c r="E3" s="85"/>
      <c r="F3" s="86" t="s">
        <v>196</v>
      </c>
      <c r="G3" s="85"/>
      <c r="H3" s="85"/>
    </row>
    <row r="4" s="80" customFormat="1" ht="33.95" customHeight="1" spans="1:8">
      <c r="A4" s="87" t="s">
        <v>197</v>
      </c>
      <c r="B4" s="88"/>
      <c r="C4" s="32" t="s">
        <v>198</v>
      </c>
      <c r="D4" s="62"/>
      <c r="E4" s="35" t="s">
        <v>199</v>
      </c>
      <c r="F4" s="89"/>
      <c r="G4" s="85"/>
      <c r="H4" s="85"/>
    </row>
    <row r="5" s="80" customFormat="1" ht="33.95" customHeight="1" spans="1:8">
      <c r="A5" s="32" t="s">
        <v>156</v>
      </c>
      <c r="B5" s="32"/>
      <c r="C5" s="32"/>
      <c r="D5" s="90" t="s">
        <v>158</v>
      </c>
      <c r="E5" s="91"/>
      <c r="F5" s="92"/>
      <c r="G5" s="85"/>
      <c r="H5" s="85"/>
    </row>
    <row r="6" s="80" customFormat="1" ht="36.95" customHeight="1" spans="1:8">
      <c r="A6" s="90" t="s">
        <v>200</v>
      </c>
      <c r="B6" s="91"/>
      <c r="C6" s="93" t="s">
        <v>201</v>
      </c>
      <c r="D6" s="93"/>
      <c r="E6" s="93"/>
      <c r="F6" s="93"/>
      <c r="G6" s="85"/>
      <c r="H6" s="85"/>
    </row>
    <row r="7" s="80" customFormat="1" ht="38.1" customHeight="1" spans="1:8">
      <c r="A7" s="35" t="s">
        <v>202</v>
      </c>
      <c r="B7" s="35"/>
      <c r="C7" s="35"/>
      <c r="D7" s="35"/>
      <c r="E7" s="35"/>
      <c r="F7" s="35"/>
      <c r="G7" s="85"/>
      <c r="H7" s="85"/>
    </row>
    <row r="8" s="80" customFormat="1" ht="35.25" customHeight="1" spans="1:8">
      <c r="A8" s="35" t="s">
        <v>203</v>
      </c>
      <c r="B8" s="94"/>
      <c r="C8" s="95"/>
      <c r="D8" s="35" t="s">
        <v>135</v>
      </c>
      <c r="E8" s="39"/>
      <c r="F8" s="40"/>
      <c r="G8" s="85"/>
      <c r="H8" s="85"/>
    </row>
    <row r="9" s="80" customFormat="1" ht="50.25" customHeight="1" spans="1:8">
      <c r="A9" s="35"/>
      <c r="B9" s="96"/>
      <c r="C9" s="97"/>
      <c r="D9" s="35"/>
      <c r="E9" s="43"/>
      <c r="F9" s="44"/>
      <c r="G9" s="85"/>
      <c r="H9" s="85"/>
    </row>
    <row r="10" ht="72" customHeight="1" spans="1:8">
      <c r="A10" s="35" t="s">
        <v>176</v>
      </c>
      <c r="B10" s="35"/>
      <c r="C10" s="35" t="s">
        <v>162</v>
      </c>
      <c r="D10" s="35"/>
      <c r="E10" s="35" t="s">
        <v>163</v>
      </c>
      <c r="F10" s="35"/>
      <c r="G10" s="31"/>
      <c r="H10" s="31"/>
    </row>
    <row r="11" ht="24.75" customHeight="1" spans="1:8">
      <c r="A11" s="98" t="s">
        <v>204</v>
      </c>
      <c r="B11" s="98"/>
      <c r="C11" s="98"/>
      <c r="D11" s="98"/>
      <c r="E11" s="98"/>
      <c r="F11" s="98"/>
      <c r="G11" s="31"/>
      <c r="H11" s="31"/>
    </row>
    <row r="12" ht="72" customHeight="1" spans="1:8">
      <c r="A12" s="31"/>
      <c r="B12" s="31"/>
      <c r="C12" s="85"/>
      <c r="D12" s="85"/>
      <c r="E12" s="85"/>
      <c r="F12" s="85"/>
      <c r="G12" s="31"/>
      <c r="H12" s="31"/>
    </row>
    <row r="13" ht="72" customHeight="1" spans="1:8">
      <c r="A13" s="31"/>
      <c r="B13" s="31"/>
      <c r="C13" s="85"/>
      <c r="D13" s="85"/>
      <c r="E13" s="85"/>
      <c r="F13" s="85"/>
      <c r="G13" s="31"/>
      <c r="H13" s="31"/>
    </row>
  </sheetData>
  <mergeCells count="13">
    <mergeCell ref="A1:F1"/>
    <mergeCell ref="A2:F2"/>
    <mergeCell ref="B5:C5"/>
    <mergeCell ref="D5:E5"/>
    <mergeCell ref="A6:B6"/>
    <mergeCell ref="C6:F6"/>
    <mergeCell ref="A7:B7"/>
    <mergeCell ref="C7:F7"/>
    <mergeCell ref="A11:F11"/>
    <mergeCell ref="A8:A9"/>
    <mergeCell ref="D8:D9"/>
    <mergeCell ref="E8:F9"/>
    <mergeCell ref="B8:C9"/>
  </mergeCells>
  <pageMargins left="1" right="1" top="1.25196850393701" bottom="1.25196850393701" header="0.511811023622047" footer="0.511811023622047"/>
  <pageSetup paperSize="9" orientation="landscape" horizontalDpi="6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zoomScaleSheetLayoutView="60" workbookViewId="0">
      <selection activeCell="B10" sqref="B10:G10"/>
    </sheetView>
  </sheetViews>
  <sheetFormatPr defaultColWidth="9" defaultRowHeight="14.25" outlineLevelCol="5"/>
  <cols>
    <col min="1" max="1" width="19.375" customWidth="1"/>
    <col min="2" max="4" width="18.625" customWidth="1"/>
    <col min="5" max="5" width="19.5" customWidth="1"/>
    <col min="6" max="6" width="18.75" customWidth="1"/>
  </cols>
  <sheetData>
    <row r="1" ht="22.5" spans="1:6">
      <c r="A1" s="58" t="s">
        <v>205</v>
      </c>
      <c r="B1" s="58"/>
      <c r="C1" s="58"/>
      <c r="D1" s="58"/>
      <c r="E1" s="58"/>
      <c r="F1" s="58"/>
    </row>
    <row r="2" spans="1:6">
      <c r="A2" s="59"/>
      <c r="B2" s="59"/>
      <c r="C2" s="59"/>
      <c r="D2" s="59"/>
      <c r="E2" s="59"/>
      <c r="F2" s="59"/>
    </row>
    <row r="3" spans="1:6">
      <c r="A3" s="60" t="s">
        <v>206</v>
      </c>
      <c r="B3" s="60"/>
      <c r="C3" s="60"/>
      <c r="D3" s="60"/>
      <c r="E3" s="60"/>
      <c r="F3" s="60"/>
    </row>
    <row r="4" ht="27.95" customHeight="1" spans="1:6">
      <c r="A4" s="61" t="s">
        <v>207</v>
      </c>
      <c r="B4" s="62"/>
      <c r="C4" s="63" t="s">
        <v>208</v>
      </c>
      <c r="D4" s="63"/>
      <c r="E4" s="63" t="s">
        <v>209</v>
      </c>
      <c r="F4" s="63"/>
    </row>
    <row r="5" ht="27.95" customHeight="1" spans="1:6">
      <c r="A5" s="64" t="s">
        <v>210</v>
      </c>
      <c r="B5" s="65"/>
      <c r="C5" s="66"/>
      <c r="D5" s="64" t="s">
        <v>211</v>
      </c>
      <c r="E5" s="65"/>
      <c r="F5" s="66"/>
    </row>
    <row r="6" ht="27.95" customHeight="1" spans="1:6">
      <c r="A6" s="63" t="s">
        <v>212</v>
      </c>
      <c r="B6" s="63" t="s">
        <v>213</v>
      </c>
      <c r="C6" s="63" t="s">
        <v>214</v>
      </c>
      <c r="D6" s="63" t="s">
        <v>188</v>
      </c>
      <c r="E6" s="63" t="s">
        <v>215</v>
      </c>
      <c r="F6" s="63" t="s">
        <v>216</v>
      </c>
    </row>
    <row r="7" ht="27.95" customHeight="1" spans="1:6">
      <c r="A7" s="67"/>
      <c r="B7" s="68"/>
      <c r="C7" s="69"/>
      <c r="D7" s="67"/>
      <c r="E7" s="68"/>
      <c r="F7" s="69"/>
    </row>
    <row r="8" ht="27.95" customHeight="1" spans="1:6">
      <c r="A8" s="67"/>
      <c r="B8" s="68"/>
      <c r="C8" s="69"/>
      <c r="D8" s="70"/>
      <c r="E8" s="71"/>
      <c r="F8" s="69"/>
    </row>
    <row r="9" ht="27.95" customHeight="1" spans="1:6">
      <c r="A9" s="72"/>
      <c r="B9" s="72"/>
      <c r="C9" s="72"/>
      <c r="D9" s="72"/>
      <c r="E9" s="72"/>
      <c r="F9" s="72"/>
    </row>
    <row r="10" ht="27.95" customHeight="1" spans="1:6">
      <c r="A10" s="72" t="s">
        <v>217</v>
      </c>
      <c r="B10" s="73" t="s">
        <v>218</v>
      </c>
      <c r="C10" s="74"/>
      <c r="D10" s="74"/>
      <c r="E10" s="74"/>
      <c r="F10" s="75"/>
    </row>
    <row r="11" ht="63.75" customHeight="1" spans="1:6">
      <c r="A11" s="63" t="s">
        <v>156</v>
      </c>
      <c r="B11" s="64"/>
      <c r="C11" s="66"/>
      <c r="D11" s="63" t="s">
        <v>158</v>
      </c>
      <c r="E11" s="64"/>
      <c r="F11" s="66"/>
    </row>
    <row r="12" ht="66" customHeight="1" spans="1:6">
      <c r="A12" s="63" t="s">
        <v>134</v>
      </c>
      <c r="B12" s="76"/>
      <c r="C12" s="77"/>
      <c r="D12" s="64" t="s">
        <v>135</v>
      </c>
      <c r="E12" s="78"/>
      <c r="F12" s="79"/>
    </row>
    <row r="13" ht="72.95" customHeight="1"/>
  </sheetData>
  <mergeCells count="8">
    <mergeCell ref="A1:F1"/>
    <mergeCell ref="A3:F3"/>
    <mergeCell ref="A5:C5"/>
    <mergeCell ref="D5:F5"/>
    <mergeCell ref="B10:F10"/>
    <mergeCell ref="B11:C11"/>
    <mergeCell ref="B12:C12"/>
    <mergeCell ref="E12:F12"/>
  </mergeCells>
  <pageMargins left="1" right="1" top="1.25196850393701" bottom="1.25196850393701" header="0.511811023622047" footer="0.511811023622047"/>
  <pageSetup paperSize="9" orientation="landscape" horizontalDpi="6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opLeftCell="A7" workbookViewId="0">
      <selection activeCell="C10" sqref="C9:G10"/>
    </sheetView>
  </sheetViews>
  <sheetFormatPr defaultColWidth="9" defaultRowHeight="14.25" outlineLevelCol="7"/>
  <cols>
    <col min="1" max="1" width="9.75" style="27" customWidth="1"/>
    <col min="2" max="2" width="7.75" style="27" customWidth="1"/>
    <col min="3" max="3" width="8.75" style="27" customWidth="1"/>
    <col min="4" max="4" width="8.5" style="27" customWidth="1"/>
    <col min="5" max="5" width="9.125" style="27" customWidth="1"/>
    <col min="6" max="6" width="11.25" style="27" customWidth="1"/>
    <col min="7" max="7" width="9.25" style="27" customWidth="1"/>
    <col min="8" max="8" width="8.25" style="27" customWidth="1"/>
    <col min="9" max="16384" width="9" style="27"/>
  </cols>
  <sheetData>
    <row r="1" ht="25.5" spans="1:8">
      <c r="A1" s="28" t="s">
        <v>219</v>
      </c>
      <c r="B1" s="28"/>
      <c r="C1" s="28"/>
      <c r="D1" s="28"/>
      <c r="E1" s="28"/>
      <c r="F1" s="28"/>
      <c r="G1" s="28"/>
      <c r="H1" s="28"/>
    </row>
    <row r="2" ht="25.5" spans="1:8">
      <c r="A2" s="29" t="s">
        <v>220</v>
      </c>
      <c r="B2" s="29"/>
      <c r="C2" s="29"/>
      <c r="D2" s="29"/>
      <c r="E2" s="29"/>
      <c r="F2" s="29"/>
      <c r="G2" s="29"/>
      <c r="H2" s="29"/>
    </row>
    <row r="3" customHeight="1" spans="1:8">
      <c r="A3" s="30"/>
      <c r="B3" s="30"/>
      <c r="C3" s="30"/>
      <c r="D3" s="30"/>
      <c r="E3" s="30"/>
      <c r="F3" s="30"/>
      <c r="G3" s="30"/>
      <c r="H3" s="31" t="s">
        <v>221</v>
      </c>
    </row>
    <row r="4" ht="45.75" customHeight="1" spans="1:8">
      <c r="A4" s="32" t="s">
        <v>222</v>
      </c>
      <c r="B4" s="32"/>
      <c r="C4" s="33" t="s">
        <v>223</v>
      </c>
      <c r="D4" s="34"/>
      <c r="E4" s="32" t="s">
        <v>6</v>
      </c>
      <c r="F4" s="32"/>
      <c r="G4" s="35"/>
      <c r="H4" s="35"/>
    </row>
    <row r="5" ht="40.5" customHeight="1" spans="1:8">
      <c r="A5" s="35" t="s">
        <v>224</v>
      </c>
      <c r="B5" s="35"/>
      <c r="C5" s="36" t="s">
        <v>225</v>
      </c>
      <c r="D5" s="37"/>
      <c r="E5" s="37"/>
      <c r="F5" s="37"/>
      <c r="G5" s="37"/>
      <c r="H5" s="38"/>
    </row>
    <row r="6" ht="22.5" customHeight="1" spans="1:8">
      <c r="A6" s="39" t="s">
        <v>226</v>
      </c>
      <c r="B6" s="40"/>
      <c r="C6" s="39" t="s">
        <v>227</v>
      </c>
      <c r="D6" s="40"/>
      <c r="E6" s="32" t="s">
        <v>9</v>
      </c>
      <c r="F6" s="32"/>
      <c r="G6" s="41">
        <v>118347</v>
      </c>
      <c r="H6" s="42"/>
    </row>
    <row r="7" ht="37.5" customHeight="1" spans="1:8">
      <c r="A7" s="43"/>
      <c r="B7" s="44"/>
      <c r="C7" s="43"/>
      <c r="D7" s="44"/>
      <c r="E7" s="33" t="s">
        <v>228</v>
      </c>
      <c r="F7" s="34"/>
      <c r="G7" s="45">
        <v>113752.4</v>
      </c>
      <c r="H7" s="46"/>
    </row>
    <row r="8" ht="48.75" customHeight="1" spans="1:8">
      <c r="A8" s="32" t="s">
        <v>229</v>
      </c>
      <c r="B8" s="32"/>
      <c r="C8" s="47">
        <v>0</v>
      </c>
      <c r="D8" s="48"/>
      <c r="E8" s="32" t="s">
        <v>230</v>
      </c>
      <c r="F8" s="32"/>
      <c r="G8" s="45">
        <v>0</v>
      </c>
      <c r="H8" s="46"/>
    </row>
    <row r="9" ht="36" customHeight="1" spans="1:8">
      <c r="A9" s="32" t="s">
        <v>231</v>
      </c>
      <c r="B9" s="32"/>
      <c r="C9" s="36" t="s">
        <v>232</v>
      </c>
      <c r="D9" s="37"/>
      <c r="E9" s="37"/>
      <c r="F9" s="37"/>
      <c r="G9" s="32" t="s">
        <v>233</v>
      </c>
      <c r="H9" s="49">
        <v>0.97</v>
      </c>
    </row>
    <row r="10" ht="27.75" customHeight="1" spans="1:8">
      <c r="A10" s="32"/>
      <c r="B10" s="32"/>
      <c r="C10" s="36" t="s">
        <v>234</v>
      </c>
      <c r="D10" s="37"/>
      <c r="E10" s="37"/>
      <c r="F10" s="37"/>
      <c r="G10" s="32"/>
      <c r="H10" s="32"/>
    </row>
    <row r="11" ht="27.75" customHeight="1" spans="1:8">
      <c r="A11" s="32" t="s">
        <v>235</v>
      </c>
      <c r="B11" s="32"/>
      <c r="C11" s="32" t="s">
        <v>236</v>
      </c>
      <c r="D11" s="50"/>
      <c r="E11" s="50" t="s">
        <v>162</v>
      </c>
      <c r="F11" s="32"/>
      <c r="G11" s="32"/>
      <c r="H11" s="32"/>
    </row>
    <row r="12" ht="30" customHeight="1" spans="1:8">
      <c r="A12" s="32"/>
      <c r="B12" s="32"/>
      <c r="C12" s="32" t="s">
        <v>237</v>
      </c>
      <c r="D12" s="51"/>
      <c r="E12" s="51"/>
      <c r="F12" s="51"/>
      <c r="G12" s="51"/>
      <c r="H12" s="51"/>
    </row>
    <row r="13" ht="41.1" customHeight="1" spans="1:8">
      <c r="A13" s="52" t="s">
        <v>238</v>
      </c>
      <c r="B13" s="53" t="s">
        <v>239</v>
      </c>
      <c r="C13" s="54" t="s">
        <v>240</v>
      </c>
      <c r="D13" s="55"/>
      <c r="E13" s="55"/>
      <c r="F13" s="55"/>
      <c r="G13" s="55"/>
      <c r="H13" s="56"/>
    </row>
    <row r="14" ht="41.1" customHeight="1" spans="1:8">
      <c r="A14" s="57"/>
      <c r="B14" s="53" t="s">
        <v>241</v>
      </c>
      <c r="C14" s="54" t="s">
        <v>240</v>
      </c>
      <c r="D14" s="55"/>
      <c r="E14" s="55"/>
      <c r="F14" s="55"/>
      <c r="G14" s="55"/>
      <c r="H14" s="56"/>
    </row>
    <row r="15" ht="41.1" customHeight="1" spans="1:8">
      <c r="A15" s="53" t="s">
        <v>242</v>
      </c>
      <c r="B15" s="53"/>
      <c r="C15" s="54" t="s">
        <v>240</v>
      </c>
      <c r="D15" s="55"/>
      <c r="E15" s="55"/>
      <c r="F15" s="55"/>
      <c r="G15" s="55"/>
      <c r="H15" s="56"/>
    </row>
    <row r="16" ht="41.1" customHeight="1" spans="1:8">
      <c r="A16" s="53" t="s">
        <v>243</v>
      </c>
      <c r="B16" s="53"/>
      <c r="C16" s="54" t="s">
        <v>240</v>
      </c>
      <c r="D16" s="55"/>
      <c r="E16" s="55"/>
      <c r="F16" s="55"/>
      <c r="G16" s="55"/>
      <c r="H16" s="56"/>
    </row>
    <row r="17" ht="41.1" customHeight="1" spans="1:8">
      <c r="A17" s="53" t="s">
        <v>244</v>
      </c>
      <c r="B17" s="53"/>
      <c r="C17" s="54" t="s">
        <v>240</v>
      </c>
      <c r="D17" s="55"/>
      <c r="E17" s="55"/>
      <c r="F17" s="55"/>
      <c r="G17" s="55"/>
      <c r="H17" s="56"/>
    </row>
    <row r="18" ht="41.1" customHeight="1" spans="1:8">
      <c r="A18" s="53" t="s">
        <v>19</v>
      </c>
      <c r="B18" s="53"/>
      <c r="C18" s="54" t="s">
        <v>240</v>
      </c>
      <c r="D18" s="55"/>
      <c r="E18" s="55"/>
      <c r="F18" s="55"/>
      <c r="G18" s="55"/>
      <c r="H18" s="56"/>
    </row>
  </sheetData>
  <mergeCells count="37">
    <mergeCell ref="A1:H1"/>
    <mergeCell ref="A2:H2"/>
    <mergeCell ref="A4:B4"/>
    <mergeCell ref="C4:D4"/>
    <mergeCell ref="E4:F4"/>
    <mergeCell ref="G4:H4"/>
    <mergeCell ref="A5:B5"/>
    <mergeCell ref="C5:H5"/>
    <mergeCell ref="E6:F6"/>
    <mergeCell ref="G6:H6"/>
    <mergeCell ref="E7:F7"/>
    <mergeCell ref="G7:H7"/>
    <mergeCell ref="A8:B8"/>
    <mergeCell ref="C8:D8"/>
    <mergeCell ref="E8:F8"/>
    <mergeCell ref="G8:H8"/>
    <mergeCell ref="C9:F9"/>
    <mergeCell ref="C10:F10"/>
    <mergeCell ref="F11:H11"/>
    <mergeCell ref="D12:H12"/>
    <mergeCell ref="C13:H13"/>
    <mergeCell ref="C14:H14"/>
    <mergeCell ref="A15:B15"/>
    <mergeCell ref="C15:H15"/>
    <mergeCell ref="A16:B16"/>
    <mergeCell ref="C16:H16"/>
    <mergeCell ref="A17:B17"/>
    <mergeCell ref="C17:H17"/>
    <mergeCell ref="A18:B18"/>
    <mergeCell ref="C18:H18"/>
    <mergeCell ref="A13:A14"/>
    <mergeCell ref="G9:G10"/>
    <mergeCell ref="H9:H10"/>
    <mergeCell ref="A11:B12"/>
    <mergeCell ref="A9:B10"/>
    <mergeCell ref="A6:B7"/>
    <mergeCell ref="C6:D7"/>
  </mergeCells>
  <pageMargins left="1" right="1" top="1.25196850393701" bottom="1.25196850393701" header="0.511811023622047" footer="0.511811023622047"/>
  <pageSetup paperSize="9" orientation="portrait" horizontalDpi="6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workbookViewId="0">
      <selection activeCell="B2" sqref="B2:L25"/>
    </sheetView>
  </sheetViews>
  <sheetFormatPr defaultColWidth="9" defaultRowHeight="13.5"/>
  <cols>
    <col min="1" max="1" width="15.875" style="5" customWidth="1"/>
    <col min="2" max="2" width="9.125" style="5" customWidth="1"/>
    <col min="3" max="3" width="6.375" style="5" customWidth="1"/>
    <col min="4" max="4" width="8.5" style="5" customWidth="1"/>
    <col min="5" max="6" width="7.375" style="5" customWidth="1"/>
    <col min="7" max="9" width="11.375" style="5" customWidth="1"/>
    <col min="10" max="10" width="12.5" style="5" customWidth="1"/>
    <col min="11" max="11" width="11" style="5" customWidth="1"/>
    <col min="12" max="12" width="22.25" style="5" customWidth="1"/>
    <col min="13" max="16384" width="9" style="5"/>
  </cols>
  <sheetData>
    <row r="1" ht="25.5" spans="1:12">
      <c r="A1" s="6" t="s">
        <v>245</v>
      </c>
      <c r="B1" s="6"/>
      <c r="C1" s="6"/>
      <c r="D1" s="6"/>
      <c r="E1" s="6"/>
      <c r="F1" s="6"/>
      <c r="G1" s="6"/>
      <c r="H1" s="6"/>
      <c r="I1" s="21"/>
      <c r="J1" s="21"/>
      <c r="K1" s="21"/>
      <c r="L1" s="21"/>
    </row>
    <row r="2" ht="20.1" customHeight="1" spans="1:14">
      <c r="A2" s="7" t="s">
        <v>246</v>
      </c>
      <c r="B2" s="8" t="s">
        <v>247</v>
      </c>
      <c r="C2" s="9"/>
      <c r="D2" s="9"/>
      <c r="E2" s="9"/>
      <c r="F2" s="9"/>
      <c r="G2" s="9"/>
      <c r="H2" s="9"/>
      <c r="I2" s="22"/>
      <c r="J2" s="22"/>
      <c r="K2" s="22"/>
      <c r="L2" s="23"/>
      <c r="N2" s="24"/>
    </row>
    <row r="3" ht="20.1" customHeight="1" spans="1:12">
      <c r="A3" s="10"/>
      <c r="B3" s="11"/>
      <c r="C3" s="12"/>
      <c r="D3" s="12"/>
      <c r="E3" s="12"/>
      <c r="F3" s="12"/>
      <c r="G3" s="12"/>
      <c r="H3" s="12"/>
      <c r="I3" s="15"/>
      <c r="J3" s="15"/>
      <c r="K3" s="15"/>
      <c r="L3" s="25"/>
    </row>
    <row r="4" ht="20.1" customHeight="1" spans="1:12">
      <c r="A4" s="10"/>
      <c r="B4" s="11"/>
      <c r="C4" s="12"/>
      <c r="D4" s="12"/>
      <c r="E4" s="12"/>
      <c r="F4" s="12"/>
      <c r="G4" s="12"/>
      <c r="H4" s="12"/>
      <c r="I4" s="15"/>
      <c r="J4" s="15"/>
      <c r="K4" s="15"/>
      <c r="L4" s="25"/>
    </row>
    <row r="5" ht="20.1" customHeight="1" spans="1:12">
      <c r="A5" s="10"/>
      <c r="B5" s="11"/>
      <c r="C5" s="12"/>
      <c r="D5" s="12"/>
      <c r="E5" s="12"/>
      <c r="F5" s="12"/>
      <c r="G5" s="12"/>
      <c r="H5" s="12"/>
      <c r="I5" s="15"/>
      <c r="J5" s="15"/>
      <c r="K5" s="15"/>
      <c r="L5" s="25"/>
    </row>
    <row r="6" ht="20.1" customHeight="1" spans="1:12">
      <c r="A6" s="10"/>
      <c r="B6" s="11"/>
      <c r="C6" s="12"/>
      <c r="D6" s="12"/>
      <c r="E6" s="12"/>
      <c r="F6" s="12"/>
      <c r="G6" s="12"/>
      <c r="H6" s="12"/>
      <c r="I6" s="15"/>
      <c r="J6" s="15"/>
      <c r="K6" s="15"/>
      <c r="L6" s="25"/>
    </row>
    <row r="7" ht="20.1" customHeight="1" spans="1:12">
      <c r="A7" s="10"/>
      <c r="B7" s="11"/>
      <c r="C7" s="12"/>
      <c r="D7" s="12"/>
      <c r="E7" s="12"/>
      <c r="F7" s="12"/>
      <c r="G7" s="12"/>
      <c r="H7" s="12"/>
      <c r="I7" s="15"/>
      <c r="J7" s="15"/>
      <c r="K7" s="15"/>
      <c r="L7" s="25"/>
    </row>
    <row r="8" ht="20.1" customHeight="1" spans="1:12">
      <c r="A8" s="10"/>
      <c r="B8" s="11"/>
      <c r="C8" s="12"/>
      <c r="D8" s="12"/>
      <c r="E8" s="12"/>
      <c r="F8" s="12"/>
      <c r="G8" s="12"/>
      <c r="H8" s="12"/>
      <c r="I8" s="15"/>
      <c r="J8" s="15"/>
      <c r="K8" s="15"/>
      <c r="L8" s="25"/>
    </row>
    <row r="9" ht="20.1" customHeight="1" spans="1:12">
      <c r="A9" s="10"/>
      <c r="B9" s="11"/>
      <c r="C9" s="12"/>
      <c r="D9" s="12"/>
      <c r="E9" s="12"/>
      <c r="F9" s="12"/>
      <c r="G9" s="12"/>
      <c r="H9" s="12"/>
      <c r="I9" s="15"/>
      <c r="J9" s="15"/>
      <c r="K9" s="15"/>
      <c r="L9" s="25"/>
    </row>
    <row r="10" ht="20.1" customHeight="1" spans="1:12">
      <c r="A10" s="10"/>
      <c r="B10" s="11"/>
      <c r="C10" s="12"/>
      <c r="D10" s="12"/>
      <c r="E10" s="12"/>
      <c r="F10" s="12"/>
      <c r="G10" s="12"/>
      <c r="H10" s="12"/>
      <c r="I10" s="15"/>
      <c r="J10" s="15"/>
      <c r="K10" s="15"/>
      <c r="L10" s="25"/>
    </row>
    <row r="11" ht="20.1" customHeight="1" spans="1:12">
      <c r="A11" s="13"/>
      <c r="B11" s="14"/>
      <c r="C11" s="15"/>
      <c r="D11" s="15"/>
      <c r="E11" s="15"/>
      <c r="F11" s="15"/>
      <c r="G11" s="15"/>
      <c r="H11" s="15"/>
      <c r="I11" s="15"/>
      <c r="J11" s="15"/>
      <c r="K11" s="15"/>
      <c r="L11" s="25"/>
    </row>
    <row r="12" ht="20.1" customHeight="1" spans="1:12">
      <c r="A12" s="13"/>
      <c r="B12" s="14"/>
      <c r="C12" s="15"/>
      <c r="D12" s="15"/>
      <c r="E12" s="15"/>
      <c r="F12" s="15"/>
      <c r="G12" s="15"/>
      <c r="H12" s="15"/>
      <c r="I12" s="15"/>
      <c r="J12" s="15"/>
      <c r="K12" s="15"/>
      <c r="L12" s="25"/>
    </row>
    <row r="13" ht="20.1" customHeight="1" spans="1:12">
      <c r="A13" s="13"/>
      <c r="B13" s="14"/>
      <c r="C13" s="15"/>
      <c r="D13" s="15"/>
      <c r="E13" s="15"/>
      <c r="F13" s="15"/>
      <c r="G13" s="15"/>
      <c r="H13" s="15"/>
      <c r="I13" s="15"/>
      <c r="J13" s="15"/>
      <c r="K13" s="15"/>
      <c r="L13" s="25"/>
    </row>
    <row r="14" ht="20.1" customHeight="1" spans="1:12">
      <c r="A14" s="13"/>
      <c r="B14" s="14"/>
      <c r="C14" s="15"/>
      <c r="D14" s="15"/>
      <c r="E14" s="15"/>
      <c r="F14" s="15"/>
      <c r="G14" s="15"/>
      <c r="H14" s="15"/>
      <c r="I14" s="15"/>
      <c r="J14" s="15"/>
      <c r="K14" s="15"/>
      <c r="L14" s="25"/>
    </row>
    <row r="15" ht="20.1" customHeight="1" spans="1:12">
      <c r="A15" s="13"/>
      <c r="B15" s="14"/>
      <c r="C15" s="15"/>
      <c r="D15" s="15"/>
      <c r="E15" s="15"/>
      <c r="F15" s="15"/>
      <c r="G15" s="15"/>
      <c r="H15" s="15"/>
      <c r="I15" s="15"/>
      <c r="J15" s="15"/>
      <c r="K15" s="15"/>
      <c r="L15" s="25"/>
    </row>
    <row r="16" ht="20.1" customHeight="1" spans="1:12">
      <c r="A16" s="13"/>
      <c r="B16" s="14"/>
      <c r="C16" s="15"/>
      <c r="D16" s="15"/>
      <c r="E16" s="15"/>
      <c r="F16" s="15"/>
      <c r="G16" s="15"/>
      <c r="H16" s="15"/>
      <c r="I16" s="15"/>
      <c r="J16" s="15"/>
      <c r="K16" s="15"/>
      <c r="L16" s="25"/>
    </row>
    <row r="17" ht="20.1" customHeight="1" spans="1:12">
      <c r="A17" s="13"/>
      <c r="B17" s="14"/>
      <c r="C17" s="15"/>
      <c r="D17" s="15"/>
      <c r="E17" s="15"/>
      <c r="F17" s="15"/>
      <c r="G17" s="15"/>
      <c r="H17" s="15"/>
      <c r="I17" s="15"/>
      <c r="J17" s="15"/>
      <c r="K17" s="15"/>
      <c r="L17" s="25"/>
    </row>
    <row r="18" ht="20.1" customHeight="1" spans="1:12">
      <c r="A18" s="13"/>
      <c r="B18" s="14"/>
      <c r="C18" s="15"/>
      <c r="D18" s="15"/>
      <c r="E18" s="15"/>
      <c r="F18" s="15"/>
      <c r="G18" s="15"/>
      <c r="H18" s="15"/>
      <c r="I18" s="15"/>
      <c r="J18" s="15"/>
      <c r="K18" s="15"/>
      <c r="L18" s="25"/>
    </row>
    <row r="19" ht="20.1" customHeight="1" spans="1:12">
      <c r="A19" s="13"/>
      <c r="B19" s="14"/>
      <c r="C19" s="15"/>
      <c r="D19" s="15"/>
      <c r="E19" s="15"/>
      <c r="F19" s="15"/>
      <c r="G19" s="15"/>
      <c r="H19" s="15"/>
      <c r="I19" s="15"/>
      <c r="J19" s="15"/>
      <c r="K19" s="15"/>
      <c r="L19" s="25"/>
    </row>
    <row r="20" ht="20.1" customHeight="1" spans="1:12">
      <c r="A20" s="13"/>
      <c r="B20" s="14"/>
      <c r="C20" s="15"/>
      <c r="D20" s="15"/>
      <c r="E20" s="15"/>
      <c r="F20" s="15"/>
      <c r="G20" s="15"/>
      <c r="H20" s="15"/>
      <c r="I20" s="15"/>
      <c r="J20" s="15"/>
      <c r="K20" s="15"/>
      <c r="L20" s="25"/>
    </row>
    <row r="21" ht="20.1" customHeight="1" spans="1:12">
      <c r="A21" s="13"/>
      <c r="B21" s="14"/>
      <c r="C21" s="15"/>
      <c r="D21" s="15"/>
      <c r="E21" s="15"/>
      <c r="F21" s="15"/>
      <c r="G21" s="15"/>
      <c r="H21" s="15"/>
      <c r="I21" s="15"/>
      <c r="J21" s="15"/>
      <c r="K21" s="15"/>
      <c r="L21" s="25"/>
    </row>
    <row r="22" ht="20.1" customHeight="1" spans="1:12">
      <c r="A22" s="13"/>
      <c r="B22" s="14"/>
      <c r="C22" s="15"/>
      <c r="D22" s="15"/>
      <c r="E22" s="15"/>
      <c r="F22" s="15"/>
      <c r="G22" s="15"/>
      <c r="H22" s="15"/>
      <c r="I22" s="15"/>
      <c r="J22" s="15"/>
      <c r="K22" s="15"/>
      <c r="L22" s="25"/>
    </row>
    <row r="23" ht="20.1" customHeight="1" spans="1:12">
      <c r="A23" s="13"/>
      <c r="B23" s="14"/>
      <c r="C23" s="15"/>
      <c r="D23" s="15"/>
      <c r="E23" s="15"/>
      <c r="F23" s="15"/>
      <c r="G23" s="15"/>
      <c r="H23" s="15"/>
      <c r="I23" s="15"/>
      <c r="J23" s="15"/>
      <c r="K23" s="15"/>
      <c r="L23" s="25"/>
    </row>
    <row r="24" ht="20.1" customHeight="1" spans="1:12">
      <c r="A24" s="13"/>
      <c r="B24" s="14"/>
      <c r="C24" s="15"/>
      <c r="D24" s="15"/>
      <c r="E24" s="15"/>
      <c r="F24" s="15"/>
      <c r="G24" s="15"/>
      <c r="H24" s="15"/>
      <c r="I24" s="15"/>
      <c r="J24" s="15"/>
      <c r="K24" s="15"/>
      <c r="L24" s="25"/>
    </row>
    <row r="25" ht="20.1" customHeight="1" spans="1:1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8"/>
      <c r="L25" s="26"/>
    </row>
    <row r="26" ht="18" customHeight="1"/>
    <row r="27" ht="18" customHeight="1" spans="7:12">
      <c r="G27" s="19" t="s">
        <v>248</v>
      </c>
      <c r="H27" s="20"/>
      <c r="I27" s="20"/>
      <c r="J27" s="19" t="s">
        <v>249</v>
      </c>
      <c r="K27" s="20"/>
      <c r="L27" s="20"/>
    </row>
  </sheetData>
  <mergeCells count="3">
    <mergeCell ref="A1:L1"/>
    <mergeCell ref="A2:A25"/>
    <mergeCell ref="B2:L25"/>
  </mergeCells>
  <pageMargins left="0.196850393700787" right="0.196850393700787" top="0.196850393700787" bottom="0.196850393700787" header="0.511811023622047" footer="0.511811023622047"/>
  <pageSetup paperSize="9" orientation="landscape" horizont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workbookViewId="0">
      <selection activeCell="D10" sqref="D10:G10"/>
    </sheetView>
  </sheetViews>
  <sheetFormatPr defaultColWidth="9" defaultRowHeight="14.25" outlineLevelCol="7"/>
  <cols>
    <col min="1" max="1" width="9.75" customWidth="1"/>
    <col min="3" max="3" width="6.375" customWidth="1"/>
    <col min="4" max="4" width="8.5" customWidth="1"/>
    <col min="6" max="6" width="5.5" customWidth="1"/>
    <col min="7" max="7" width="5" customWidth="1"/>
  </cols>
  <sheetData>
    <row r="1" s="1" customFormat="1" ht="138" customHeight="1" spans="1:7">
      <c r="A1" s="2" t="s">
        <v>250</v>
      </c>
      <c r="B1" s="2"/>
      <c r="C1" s="2"/>
      <c r="D1" s="2"/>
      <c r="E1" s="2"/>
      <c r="F1" s="2"/>
      <c r="G1" s="2"/>
    </row>
    <row r="2" ht="22.5" spans="1:8">
      <c r="A2" s="3"/>
      <c r="B2" s="3"/>
      <c r="C2" s="3"/>
      <c r="D2" s="3"/>
      <c r="E2" s="3"/>
      <c r="F2" s="3"/>
      <c r="G2" s="1"/>
      <c r="H2" s="1"/>
    </row>
    <row r="3" ht="22.5" spans="1:8">
      <c r="A3" s="3"/>
      <c r="B3" s="3"/>
      <c r="C3" s="3"/>
      <c r="D3" s="3"/>
      <c r="E3" s="3"/>
      <c r="F3" s="3"/>
      <c r="G3" s="1"/>
      <c r="H3" s="1"/>
    </row>
    <row r="4" ht="22.5" spans="1:8">
      <c r="A4" s="3"/>
      <c r="B4" s="3"/>
      <c r="C4" s="4"/>
      <c r="D4" s="4"/>
      <c r="E4" s="4"/>
      <c r="F4" s="4"/>
      <c r="G4" s="1"/>
      <c r="H4" s="1"/>
    </row>
    <row r="5" ht="22.5" spans="1:8">
      <c r="A5" s="3"/>
      <c r="B5" s="3"/>
      <c r="C5" s="3"/>
      <c r="D5" s="3"/>
      <c r="E5" s="3"/>
      <c r="F5" s="3"/>
      <c r="G5" s="1"/>
      <c r="H5" s="1"/>
    </row>
    <row r="6" ht="22.5" spans="1:8">
      <c r="A6" s="3"/>
      <c r="B6" s="3"/>
      <c r="C6" s="3"/>
      <c r="D6" s="3"/>
      <c r="E6" s="3"/>
      <c r="F6" s="3"/>
      <c r="G6" s="1"/>
      <c r="H6" s="1"/>
    </row>
    <row r="7" ht="22.5" spans="1:8">
      <c r="A7" s="3"/>
      <c r="B7" s="3"/>
      <c r="C7" s="3"/>
      <c r="D7" s="3"/>
      <c r="E7" s="3"/>
      <c r="F7" s="3"/>
      <c r="G7" s="1"/>
      <c r="H7" s="1"/>
    </row>
    <row r="8" ht="22.5" spans="1:8">
      <c r="A8" s="3"/>
      <c r="B8" s="3"/>
      <c r="C8" s="3"/>
      <c r="D8" s="3"/>
      <c r="E8" s="3"/>
      <c r="F8" s="3"/>
      <c r="G8" s="1"/>
      <c r="H8" s="1"/>
    </row>
    <row r="9" ht="22.5" spans="1:8">
      <c r="A9" s="3"/>
      <c r="B9" s="3"/>
      <c r="C9" s="3"/>
      <c r="D9" s="3"/>
      <c r="E9" s="3"/>
      <c r="F9" s="3"/>
      <c r="G9" s="1"/>
      <c r="H9" s="1"/>
    </row>
    <row r="10" ht="22.5" spans="1:8">
      <c r="A10" s="3"/>
      <c r="B10" s="3"/>
      <c r="C10" s="3"/>
      <c r="D10" s="3"/>
      <c r="E10" s="3"/>
      <c r="F10" s="3"/>
      <c r="G10" s="1"/>
      <c r="H10" s="1"/>
    </row>
    <row r="11" ht="22.5" spans="1:8">
      <c r="A11" s="3"/>
      <c r="B11" s="3"/>
      <c r="C11" s="3"/>
      <c r="D11" s="3"/>
      <c r="E11" s="3"/>
      <c r="F11" s="3"/>
      <c r="G11" s="1"/>
      <c r="H11" s="1"/>
    </row>
    <row r="12" ht="22.5" spans="1:8">
      <c r="A12" s="3"/>
      <c r="B12" s="3"/>
      <c r="C12" s="3"/>
      <c r="D12" s="3"/>
      <c r="E12" s="3"/>
      <c r="F12" s="3"/>
      <c r="G12" s="1"/>
      <c r="H12" s="1"/>
    </row>
    <row r="13" ht="22.5" spans="1:8">
      <c r="A13" s="3"/>
      <c r="B13" s="3"/>
      <c r="C13" s="3"/>
      <c r="D13" s="3"/>
      <c r="E13" s="3"/>
      <c r="F13" s="3"/>
      <c r="G13" s="1"/>
      <c r="H13" s="1"/>
    </row>
    <row r="14" ht="22.5" spans="1:6">
      <c r="A14" s="3"/>
      <c r="B14" s="3"/>
      <c r="C14" s="3"/>
      <c r="D14" s="3"/>
      <c r="E14" s="3"/>
      <c r="F14" s="3"/>
    </row>
    <row r="15" ht="22.5" spans="1:6">
      <c r="A15" s="3"/>
      <c r="B15" s="3"/>
      <c r="C15" s="3"/>
      <c r="D15" s="3"/>
      <c r="E15" s="3"/>
      <c r="F15" s="3"/>
    </row>
    <row r="16" customHeight="1" spans="1:6">
      <c r="A16" s="3"/>
      <c r="B16" s="3"/>
      <c r="C16" s="3"/>
      <c r="D16" s="3"/>
      <c r="E16" s="3"/>
      <c r="F16" s="3"/>
    </row>
    <row r="17" customHeight="1" spans="1:6">
      <c r="A17" s="3"/>
      <c r="B17" s="3"/>
      <c r="C17" s="3"/>
      <c r="D17" s="3"/>
      <c r="E17" s="3"/>
      <c r="F17" s="3"/>
    </row>
    <row r="18" customHeight="1" spans="1:6">
      <c r="A18" s="3"/>
      <c r="B18" s="3"/>
      <c r="C18" s="3"/>
      <c r="D18" s="3"/>
      <c r="E18" s="3"/>
      <c r="F18" s="3"/>
    </row>
    <row r="19" customHeight="1" spans="1:6">
      <c r="A19" s="3"/>
      <c r="B19" s="3"/>
      <c r="C19" s="3"/>
      <c r="D19" s="3"/>
      <c r="E19" s="3"/>
      <c r="F19" s="3"/>
    </row>
    <row r="20" customHeight="1" spans="1:6">
      <c r="A20" s="3"/>
      <c r="B20" s="3"/>
      <c r="C20" s="3"/>
      <c r="D20" s="3"/>
      <c r="E20" s="3"/>
      <c r="F20" s="3"/>
    </row>
    <row r="21" customHeight="1" spans="1:6">
      <c r="A21" s="3"/>
      <c r="B21" s="3"/>
      <c r="C21" s="3"/>
      <c r="D21" s="3"/>
      <c r="E21" s="3"/>
      <c r="F21" s="3"/>
    </row>
    <row r="22" customHeight="1" spans="1:6">
      <c r="A22" s="3"/>
      <c r="B22" s="3"/>
      <c r="C22" s="3"/>
      <c r="D22" s="3"/>
      <c r="E22" s="3"/>
      <c r="F22" s="3"/>
    </row>
    <row r="23" customHeight="1" spans="1:6">
      <c r="A23" s="3"/>
      <c r="B23" s="3"/>
      <c r="C23" s="3"/>
      <c r="D23" s="3"/>
      <c r="E23" s="3"/>
      <c r="F23" s="3"/>
    </row>
    <row r="24" customHeight="1" spans="1:6">
      <c r="A24" s="3"/>
      <c r="B24" s="3"/>
      <c r="C24" s="3"/>
      <c r="D24" s="3"/>
      <c r="E24" s="3"/>
      <c r="F24" s="3"/>
    </row>
    <row r="25" customHeight="1" spans="1:6">
      <c r="A25" s="3"/>
      <c r="B25" s="3"/>
      <c r="C25" s="3"/>
      <c r="D25" s="3"/>
      <c r="E25" s="3"/>
      <c r="F25" s="3"/>
    </row>
    <row r="26" customHeight="1" spans="1:6">
      <c r="A26" s="3"/>
      <c r="B26" s="3"/>
      <c r="C26" s="3"/>
      <c r="D26" s="3"/>
      <c r="E26" s="3"/>
      <c r="F26" s="3"/>
    </row>
    <row r="27" customHeight="1" spans="1:6">
      <c r="A27" s="3"/>
      <c r="B27" s="3"/>
      <c r="C27" s="3"/>
      <c r="D27" s="3"/>
      <c r="E27" s="3"/>
      <c r="F27" s="3"/>
    </row>
    <row r="28" customHeight="1" spans="1:6">
      <c r="A28" s="3"/>
      <c r="B28" s="3"/>
      <c r="C28" s="3"/>
      <c r="D28" s="3"/>
      <c r="E28" s="3"/>
      <c r="F28" s="3"/>
    </row>
  </sheetData>
  <mergeCells count="1">
    <mergeCell ref="A1:G1"/>
  </mergeCells>
  <pageMargins left="1" right="1" top="1.25196850393701" bottom="1.25196850393701" header="0.511811023622047" footer="0.511811023622047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合同审批表</vt:lpstr>
      <vt:lpstr>设施设备采购清单</vt:lpstr>
      <vt:lpstr>出差审批单</vt:lpstr>
      <vt:lpstr>差旅费报销单</vt:lpstr>
      <vt:lpstr>费用报销单</vt:lpstr>
      <vt:lpstr>付款审批单</vt:lpstr>
      <vt:lpstr>借款单</vt:lpstr>
      <vt:lpstr>资金调度审批单</vt:lpstr>
      <vt:lpstr>工程款支付审批单</vt:lpstr>
      <vt:lpstr>粘贴单</vt:lpstr>
      <vt:lpstr>备注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1996-12-17T01:32:00Z</dcterms:created>
  <cp:lastPrinted>2022-04-01T05:47:00Z</cp:lastPrinted>
  <dcterms:modified xsi:type="dcterms:W3CDTF">2023-04-23T01:27:36Z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CC2913FF39C749D1953CA47AB16BA6CE_13</vt:lpwstr>
  </property>
</Properties>
</file>